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</sheets>
  <definedNames>
    <definedName name="_xlnm.Print_Area" localSheetId="0">'Лист1'!$A$1:$G$121</definedName>
  </definedNames>
  <calcPr fullCalcOnLoad="1" refMode="R1C1"/>
</workbook>
</file>

<file path=xl/sharedStrings.xml><?xml version="1.0" encoding="utf-8"?>
<sst xmlns="http://schemas.openxmlformats.org/spreadsheetml/2006/main" count="62" uniqueCount="31">
  <si>
    <t>Наружный</t>
  </si>
  <si>
    <t xml:space="preserve">Цены указаны в рублях с учетом НДС. </t>
  </si>
  <si>
    <t>Толщина стенки, мм</t>
  </si>
  <si>
    <t>Масса п./м., кг</t>
  </si>
  <si>
    <t>Цена за</t>
  </si>
  <si>
    <t xml:space="preserve">Цены указаны в рублях  с учетом НДС. </t>
  </si>
  <si>
    <t>SDR 11  - 16 атм.</t>
  </si>
  <si>
    <t>SDR 9 – 20 атм.</t>
  </si>
  <si>
    <t>SDR 21  - 8 атм.</t>
  </si>
  <si>
    <t>SDR 17,6 – 9,5 атм.</t>
  </si>
  <si>
    <t>SDR 33  - 5 атм.</t>
  </si>
  <si>
    <t>SDR 26  –  6,3 атм.</t>
  </si>
  <si>
    <t>категория</t>
  </si>
  <si>
    <t>D</t>
  </si>
  <si>
    <t>ООО "Компания "ПолимерГрупп"</t>
  </si>
  <si>
    <t>SDR 13,6  - 12,5 атм.</t>
  </si>
  <si>
    <t>SDR 17  –  10 атм.</t>
  </si>
  <si>
    <t>ЦЕНА ЗА 1 КГ</t>
  </si>
  <si>
    <t xml:space="preserve">ТРУБЫ ВОДОНАПОРНЫЕ ИЗ ПОЛИЭТИЛЕНА ПЭ100 / ПЭ80  (ГОСТ 18599-2001). </t>
  </si>
  <si>
    <t xml:space="preserve"> 1 п.м., руб.</t>
  </si>
  <si>
    <t>1 п.м., руб.</t>
  </si>
  <si>
    <t>D 20-50</t>
  </si>
  <si>
    <t>D 355-630</t>
  </si>
  <si>
    <t>D 710-800</t>
  </si>
  <si>
    <t>D 90-315</t>
  </si>
  <si>
    <t>D 63-75</t>
  </si>
  <si>
    <t>ЗПТ"Полимер"</t>
  </si>
  <si>
    <t>422770 РТ , Пестречинский р-н, с Пестрецы, ул Аграрная 1а, пом 3</t>
  </si>
  <si>
    <t xml:space="preserve">ИНН/КПП: 1633008584/163301001. </t>
  </si>
  <si>
    <t>К/С: 30101810200000000824 БИК: 042202824</t>
  </si>
  <si>
    <t>Р/с 40702810529070006047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</si>
</sst>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36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10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4" fillId="0" borderId="11" xfId="0" applyFont="1" applyFill="1" applyBorder="1" applyAlignment="1">
      <alignment horizontal="center" wrapText="1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4" fillId="0" borderId="11" xfId="0" applyFont="1" applyFill="1" applyBorder="1" applyAlignment="1">
      <alignment horizontal="center" vertical="top" wrapText="1"/>
    </xf>
    <xf numFmtId="172" fontId="54" fillId="0" borderId="11" xfId="0" applyNumberFormat="1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/>
    </xf>
    <xf numFmtId="0" fontId="54" fillId="0" borderId="12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vertical="top" wrapText="1"/>
    </xf>
    <xf numFmtId="172" fontId="55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4" fillId="0" borderId="11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/>
    </xf>
    <xf numFmtId="0" fontId="54" fillId="0" borderId="11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1" fillId="0" borderId="13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54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14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1"/>
  <sheetViews>
    <sheetView tabSelected="1" zoomScale="70" zoomScaleNormal="70" zoomScalePageLayoutView="0" workbookViewId="0" topLeftCell="A1">
      <selection activeCell="N6" sqref="N6:O6"/>
    </sheetView>
  </sheetViews>
  <sheetFormatPr defaultColWidth="9.140625" defaultRowHeight="15"/>
  <cols>
    <col min="1" max="1" width="8.421875" style="1" customWidth="1"/>
    <col min="2" max="2" width="12.57421875" style="1" customWidth="1"/>
    <col min="3" max="3" width="9.28125" style="1" customWidth="1"/>
    <col min="4" max="4" width="21.8515625" style="1" customWidth="1"/>
    <col min="5" max="5" width="14.421875" style="1" customWidth="1"/>
    <col min="6" max="6" width="9.00390625" style="1" customWidth="1"/>
    <col min="7" max="7" width="22.140625" style="1" customWidth="1"/>
    <col min="8" max="8" width="11.28125" style="1" customWidth="1"/>
    <col min="9" max="9" width="14.00390625" style="1" hidden="1" customWidth="1"/>
    <col min="10" max="11" width="9.140625" style="1" hidden="1" customWidth="1"/>
    <col min="12" max="13" width="0" style="1" hidden="1" customWidth="1"/>
    <col min="14" max="15" width="9.140625" style="1" customWidth="1"/>
    <col min="16" max="16" width="14.28125" style="1" customWidth="1"/>
    <col min="17" max="16384" width="9.140625" style="1" customWidth="1"/>
  </cols>
  <sheetData>
    <row r="1" spans="1:15" ht="21.75" customHeight="1">
      <c r="A1" s="4" t="s">
        <v>14</v>
      </c>
      <c r="B1" s="4" t="s">
        <v>26</v>
      </c>
      <c r="C1" s="4"/>
      <c r="D1" s="4"/>
      <c r="E1" s="4"/>
      <c r="F1" s="4"/>
      <c r="G1" s="4"/>
      <c r="H1" s="5"/>
      <c r="I1" s="5"/>
      <c r="M1" s="1" t="s">
        <v>12</v>
      </c>
      <c r="N1" s="37" t="s">
        <v>17</v>
      </c>
      <c r="O1" s="38"/>
    </row>
    <row r="2" spans="1:16" ht="25.5" customHeight="1">
      <c r="A2" s="4"/>
      <c r="B2" s="4"/>
      <c r="C2" s="4"/>
      <c r="D2" s="4"/>
      <c r="E2" s="4"/>
      <c r="F2" s="4"/>
      <c r="G2" s="4"/>
      <c r="H2" s="5"/>
      <c r="I2" s="6"/>
      <c r="J2" s="1">
        <v>75</v>
      </c>
      <c r="M2" s="1">
        <v>1</v>
      </c>
      <c r="N2" s="36">
        <v>160</v>
      </c>
      <c r="O2" s="36"/>
      <c r="P2" s="3" t="s">
        <v>21</v>
      </c>
    </row>
    <row r="3" spans="1:16" ht="25.5" customHeight="1">
      <c r="A3" s="4" t="s">
        <v>28</v>
      </c>
      <c r="B3" s="4"/>
      <c r="C3" s="4"/>
      <c r="D3" s="4"/>
      <c r="E3" s="4"/>
      <c r="F3" s="4"/>
      <c r="G3" s="4"/>
      <c r="H3" s="5"/>
      <c r="I3" s="6"/>
      <c r="N3" s="36">
        <v>155</v>
      </c>
      <c r="O3" s="36"/>
      <c r="P3" s="3" t="s">
        <v>25</v>
      </c>
    </row>
    <row r="4" spans="1:16" ht="21" customHeight="1">
      <c r="A4" s="4" t="s">
        <v>27</v>
      </c>
      <c r="B4" s="4"/>
      <c r="C4" s="4"/>
      <c r="D4" s="4"/>
      <c r="E4" s="4"/>
      <c r="F4" s="4"/>
      <c r="G4" s="4"/>
      <c r="H4" s="7"/>
      <c r="I4" s="8"/>
      <c r="J4" s="1">
        <v>75</v>
      </c>
      <c r="M4" s="1">
        <v>2</v>
      </c>
      <c r="N4" s="36">
        <v>150</v>
      </c>
      <c r="O4" s="36"/>
      <c r="P4" s="3" t="s">
        <v>24</v>
      </c>
    </row>
    <row r="5" spans="1:16" ht="18.75" customHeight="1">
      <c r="A5" s="4" t="s">
        <v>29</v>
      </c>
      <c r="B5" s="4"/>
      <c r="C5" s="4"/>
      <c r="D5" s="4"/>
      <c r="E5" s="4"/>
      <c r="F5" s="4"/>
      <c r="G5" s="4"/>
      <c r="H5" s="7"/>
      <c r="I5" s="8"/>
      <c r="J5" s="1">
        <v>75</v>
      </c>
      <c r="M5" s="1">
        <v>3</v>
      </c>
      <c r="N5" s="36">
        <v>150</v>
      </c>
      <c r="O5" s="36"/>
      <c r="P5" s="3" t="s">
        <v>22</v>
      </c>
    </row>
    <row r="6" spans="1:16" ht="23.25" customHeight="1">
      <c r="A6" s="28" t="s">
        <v>30</v>
      </c>
      <c r="B6" s="4"/>
      <c r="C6" s="4"/>
      <c r="D6" s="4"/>
      <c r="E6" s="4"/>
      <c r="F6" s="4"/>
      <c r="G6" s="4"/>
      <c r="H6" s="7"/>
      <c r="I6" s="8"/>
      <c r="N6" s="36">
        <v>160</v>
      </c>
      <c r="O6" s="36"/>
      <c r="P6" s="3" t="s">
        <v>23</v>
      </c>
    </row>
    <row r="7" spans="1:8" ht="57" customHeight="1" hidden="1">
      <c r="A7" s="9"/>
      <c r="B7" s="9"/>
      <c r="C7" s="9"/>
      <c r="D7" s="9"/>
      <c r="E7" s="9"/>
      <c r="F7" s="9"/>
      <c r="G7" s="9"/>
      <c r="H7" s="10"/>
    </row>
    <row r="8" spans="1:7" ht="16.5" customHeight="1">
      <c r="A8" s="30" t="s">
        <v>18</v>
      </c>
      <c r="B8" s="30"/>
      <c r="C8" s="30"/>
      <c r="D8" s="30"/>
      <c r="E8" s="30"/>
      <c r="F8" s="30"/>
      <c r="G8" s="30"/>
    </row>
    <row r="9" spans="1:7" ht="12.75" customHeight="1">
      <c r="A9" s="30"/>
      <c r="B9" s="30"/>
      <c r="C9" s="30"/>
      <c r="D9" s="30"/>
      <c r="E9" s="30"/>
      <c r="F9" s="30"/>
      <c r="G9" s="30"/>
    </row>
    <row r="10" spans="1:7" ht="25.5" customHeight="1">
      <c r="A10" s="34"/>
      <c r="B10" s="39" t="s">
        <v>5</v>
      </c>
      <c r="C10" s="40"/>
      <c r="D10" s="40"/>
      <c r="E10" s="40"/>
      <c r="F10" s="40"/>
      <c r="G10" s="41"/>
    </row>
    <row r="11" spans="1:8" ht="17.25" customHeight="1" hidden="1">
      <c r="A11" s="35"/>
      <c r="B11" s="42"/>
      <c r="C11" s="43"/>
      <c r="D11" s="43"/>
      <c r="E11" s="43"/>
      <c r="F11" s="43"/>
      <c r="G11" s="44"/>
      <c r="H11" s="11"/>
    </row>
    <row r="12" spans="1:8" ht="20.25" customHeight="1">
      <c r="A12" s="34" t="s">
        <v>13</v>
      </c>
      <c r="B12" s="29" t="s">
        <v>6</v>
      </c>
      <c r="C12" s="29"/>
      <c r="D12" s="29"/>
      <c r="E12" s="29" t="s">
        <v>7</v>
      </c>
      <c r="F12" s="29"/>
      <c r="G12" s="29"/>
      <c r="H12" s="11"/>
    </row>
    <row r="13" spans="1:20" ht="25.5" customHeight="1">
      <c r="A13" s="35"/>
      <c r="B13" s="29" t="s">
        <v>2</v>
      </c>
      <c r="C13" s="29" t="s">
        <v>3</v>
      </c>
      <c r="D13" s="12" t="s">
        <v>4</v>
      </c>
      <c r="E13" s="29" t="s">
        <v>2</v>
      </c>
      <c r="F13" s="29" t="s">
        <v>3</v>
      </c>
      <c r="G13" s="12" t="s">
        <v>4</v>
      </c>
      <c r="H13" s="13"/>
      <c r="I13" s="14"/>
      <c r="J13" s="14"/>
      <c r="K13" s="14">
        <f>N2+O2</f>
        <v>160</v>
      </c>
      <c r="L13" s="14">
        <f>N4+O4</f>
        <v>150</v>
      </c>
      <c r="M13" s="14">
        <f>N5+O5</f>
        <v>150</v>
      </c>
      <c r="N13" s="14"/>
      <c r="O13" s="14"/>
      <c r="P13" s="14"/>
      <c r="Q13" s="14"/>
      <c r="R13" s="14"/>
      <c r="S13" s="14"/>
      <c r="T13" s="14"/>
    </row>
    <row r="14" spans="1:13" s="2" customFormat="1" ht="57" customHeight="1">
      <c r="A14" s="12"/>
      <c r="B14" s="29"/>
      <c r="C14" s="29"/>
      <c r="D14" s="12" t="s">
        <v>19</v>
      </c>
      <c r="E14" s="29"/>
      <c r="F14" s="29"/>
      <c r="G14" s="12" t="s">
        <v>20</v>
      </c>
      <c r="H14" s="15"/>
      <c r="K14" s="1">
        <f>K13</f>
        <v>160</v>
      </c>
      <c r="L14" s="2">
        <f>L13</f>
        <v>150</v>
      </c>
      <c r="M14" s="2">
        <f>M13</f>
        <v>150</v>
      </c>
    </row>
    <row r="15" spans="1:18" ht="18.75">
      <c r="A15" s="16">
        <v>20</v>
      </c>
      <c r="B15" s="12">
        <v>2</v>
      </c>
      <c r="C15" s="12">
        <v>0.116</v>
      </c>
      <c r="D15" s="17">
        <f>C15*$N$2</f>
        <v>18.560000000000002</v>
      </c>
      <c r="E15" s="12">
        <v>2.3</v>
      </c>
      <c r="F15" s="12">
        <v>0.132</v>
      </c>
      <c r="G15" s="17">
        <f>F15*$N$2</f>
        <v>21.12</v>
      </c>
      <c r="H15" s="22"/>
      <c r="K15" s="1">
        <f aca="true" t="shared" si="0" ref="K15:K108">K14</f>
        <v>160</v>
      </c>
      <c r="L15" s="2">
        <f aca="true" t="shared" si="1" ref="L15:L108">L14</f>
        <v>150</v>
      </c>
      <c r="M15" s="2">
        <f aca="true" t="shared" si="2" ref="M15:M108">M14</f>
        <v>150</v>
      </c>
      <c r="O15" s="3"/>
      <c r="P15" s="3"/>
      <c r="Q15" s="3"/>
      <c r="R15" s="3"/>
    </row>
    <row r="16" spans="1:13" ht="18.75">
      <c r="A16" s="16">
        <v>25</v>
      </c>
      <c r="B16" s="12">
        <v>2.3</v>
      </c>
      <c r="C16" s="12">
        <v>0.169</v>
      </c>
      <c r="D16" s="17">
        <f>C16*$N$2</f>
        <v>27.040000000000003</v>
      </c>
      <c r="E16" s="12">
        <v>2.8</v>
      </c>
      <c r="F16" s="12">
        <v>0.198</v>
      </c>
      <c r="G16" s="17">
        <f>F16*$N$2</f>
        <v>31.68</v>
      </c>
      <c r="H16" s="22"/>
      <c r="K16" s="1">
        <f t="shared" si="0"/>
        <v>160</v>
      </c>
      <c r="L16" s="2">
        <f t="shared" si="1"/>
        <v>150</v>
      </c>
      <c r="M16" s="2">
        <f t="shared" si="2"/>
        <v>150</v>
      </c>
    </row>
    <row r="17" spans="1:19" ht="18.75">
      <c r="A17" s="16">
        <v>32</v>
      </c>
      <c r="B17" s="12">
        <v>3</v>
      </c>
      <c r="C17" s="12">
        <v>0.277</v>
      </c>
      <c r="D17" s="17">
        <f>C17*$N$2</f>
        <v>44.32000000000001</v>
      </c>
      <c r="E17" s="12">
        <v>3.6</v>
      </c>
      <c r="F17" s="12">
        <v>0.325</v>
      </c>
      <c r="G17" s="17">
        <f>F17*$N$2</f>
        <v>52</v>
      </c>
      <c r="H17" s="22"/>
      <c r="K17" s="1">
        <f t="shared" si="0"/>
        <v>160</v>
      </c>
      <c r="L17" s="2">
        <f t="shared" si="1"/>
        <v>150</v>
      </c>
      <c r="M17" s="2">
        <f t="shared" si="2"/>
        <v>150</v>
      </c>
      <c r="R17" s="36"/>
      <c r="S17" s="36"/>
    </row>
    <row r="18" spans="1:19" ht="18.75">
      <c r="A18" s="16">
        <v>40</v>
      </c>
      <c r="B18" s="12">
        <v>3.7</v>
      </c>
      <c r="C18" s="12">
        <v>0.427</v>
      </c>
      <c r="D18" s="17">
        <f>C18*$N$2</f>
        <v>68.32</v>
      </c>
      <c r="E18" s="12">
        <v>4.5</v>
      </c>
      <c r="F18" s="12">
        <v>0.507</v>
      </c>
      <c r="G18" s="17">
        <f>F18*$N$2</f>
        <v>81.12</v>
      </c>
      <c r="H18" s="22"/>
      <c r="K18" s="1">
        <f t="shared" si="0"/>
        <v>160</v>
      </c>
      <c r="L18" s="2">
        <f t="shared" si="1"/>
        <v>150</v>
      </c>
      <c r="M18" s="2">
        <f t="shared" si="2"/>
        <v>150</v>
      </c>
      <c r="O18" s="31"/>
      <c r="P18" s="31"/>
      <c r="R18" s="38"/>
      <c r="S18" s="38"/>
    </row>
    <row r="19" spans="1:16" ht="18.75">
      <c r="A19" s="16">
        <v>50</v>
      </c>
      <c r="B19" s="12">
        <v>4.6</v>
      </c>
      <c r="C19" s="12">
        <v>0.663</v>
      </c>
      <c r="D19" s="17">
        <f>C19*$N$2</f>
        <v>106.08000000000001</v>
      </c>
      <c r="E19" s="12">
        <v>5.6</v>
      </c>
      <c r="F19" s="12">
        <v>0.786</v>
      </c>
      <c r="G19" s="17">
        <f>F19*$N$2</f>
        <v>125.76</v>
      </c>
      <c r="H19" s="22"/>
      <c r="K19" s="1">
        <f t="shared" si="0"/>
        <v>160</v>
      </c>
      <c r="L19" s="2">
        <f t="shared" si="1"/>
        <v>150</v>
      </c>
      <c r="M19" s="2">
        <f t="shared" si="2"/>
        <v>150</v>
      </c>
      <c r="P19" s="2"/>
    </row>
    <row r="20" spans="1:13" ht="18.75">
      <c r="A20" s="16">
        <v>63</v>
      </c>
      <c r="B20" s="12">
        <v>5.8</v>
      </c>
      <c r="C20" s="12">
        <v>1.05</v>
      </c>
      <c r="D20" s="17">
        <f>C20*$N$3</f>
        <v>162.75</v>
      </c>
      <c r="E20" s="12">
        <v>7.1</v>
      </c>
      <c r="F20" s="12">
        <v>1.25</v>
      </c>
      <c r="G20" s="17">
        <f>F20*$N$3</f>
        <v>193.75</v>
      </c>
      <c r="H20" s="22"/>
      <c r="K20" s="1">
        <f t="shared" si="0"/>
        <v>160</v>
      </c>
      <c r="L20" s="2">
        <f t="shared" si="1"/>
        <v>150</v>
      </c>
      <c r="M20" s="2">
        <f t="shared" si="2"/>
        <v>150</v>
      </c>
    </row>
    <row r="21" spans="1:13" ht="18.75">
      <c r="A21" s="16">
        <v>75</v>
      </c>
      <c r="B21" s="12">
        <v>6.8</v>
      </c>
      <c r="C21" s="12">
        <v>1.46</v>
      </c>
      <c r="D21" s="17">
        <f>C21*$N$3</f>
        <v>226.29999999999998</v>
      </c>
      <c r="E21" s="12">
        <v>8.4</v>
      </c>
      <c r="F21" s="12">
        <v>1.76</v>
      </c>
      <c r="G21" s="17">
        <f>F21*$N$3</f>
        <v>272.8</v>
      </c>
      <c r="H21" s="22"/>
      <c r="L21" s="2"/>
      <c r="M21" s="2"/>
    </row>
    <row r="22" spans="1:13" ht="18.75">
      <c r="A22" s="16">
        <v>90</v>
      </c>
      <c r="B22" s="12">
        <v>8.2</v>
      </c>
      <c r="C22" s="12">
        <v>2.12</v>
      </c>
      <c r="D22" s="17">
        <f>C22*$N$4</f>
        <v>318</v>
      </c>
      <c r="E22" s="12">
        <v>10.1</v>
      </c>
      <c r="F22" s="12">
        <v>2.54</v>
      </c>
      <c r="G22" s="17">
        <f>F22*$N$4</f>
        <v>381</v>
      </c>
      <c r="H22" s="22"/>
      <c r="L22" s="2"/>
      <c r="M22" s="2"/>
    </row>
    <row r="23" spans="1:13" ht="18.75">
      <c r="A23" s="16">
        <v>110</v>
      </c>
      <c r="B23" s="12">
        <v>10</v>
      </c>
      <c r="C23" s="12">
        <v>3.14</v>
      </c>
      <c r="D23" s="17">
        <f aca="true" t="shared" si="3" ref="D23:D32">C23*$N$4</f>
        <v>471</v>
      </c>
      <c r="E23" s="12">
        <v>12.3</v>
      </c>
      <c r="F23" s="12">
        <v>3.78</v>
      </c>
      <c r="G23" s="17">
        <f aca="true" t="shared" si="4" ref="G23:G32">F23*$N$4</f>
        <v>567</v>
      </c>
      <c r="H23" s="22"/>
      <c r="L23" s="2"/>
      <c r="M23" s="2"/>
    </row>
    <row r="24" spans="1:13" ht="18.75">
      <c r="A24" s="16">
        <v>125</v>
      </c>
      <c r="B24" s="12">
        <v>11.4</v>
      </c>
      <c r="C24" s="12">
        <v>4.08</v>
      </c>
      <c r="D24" s="17">
        <f t="shared" si="3"/>
        <v>612</v>
      </c>
      <c r="E24" s="12">
        <v>14</v>
      </c>
      <c r="F24" s="12">
        <v>4.87</v>
      </c>
      <c r="G24" s="17">
        <f t="shared" si="4"/>
        <v>730.5</v>
      </c>
      <c r="H24" s="22"/>
      <c r="L24" s="2"/>
      <c r="M24" s="2"/>
    </row>
    <row r="25" spans="1:13" ht="18.75">
      <c r="A25" s="16">
        <v>140</v>
      </c>
      <c r="B25" s="12">
        <v>12.7</v>
      </c>
      <c r="C25" s="12">
        <v>5.08</v>
      </c>
      <c r="D25" s="17">
        <f t="shared" si="3"/>
        <v>762</v>
      </c>
      <c r="E25" s="12">
        <v>15.7</v>
      </c>
      <c r="F25" s="12">
        <v>6.12</v>
      </c>
      <c r="G25" s="17">
        <f t="shared" si="4"/>
        <v>918</v>
      </c>
      <c r="H25" s="22"/>
      <c r="L25" s="2"/>
      <c r="M25" s="2"/>
    </row>
    <row r="26" spans="1:13" ht="18.75">
      <c r="A26" s="16">
        <v>160</v>
      </c>
      <c r="B26" s="12">
        <v>14.6</v>
      </c>
      <c r="C26" s="12">
        <v>6.67</v>
      </c>
      <c r="D26" s="17">
        <f t="shared" si="3"/>
        <v>1000.5</v>
      </c>
      <c r="E26" s="12">
        <v>17.9</v>
      </c>
      <c r="F26" s="12">
        <v>7.97</v>
      </c>
      <c r="G26" s="17">
        <f t="shared" si="4"/>
        <v>1195.5</v>
      </c>
      <c r="H26" s="22"/>
      <c r="L26" s="2"/>
      <c r="M26" s="2"/>
    </row>
    <row r="27" spans="1:13" ht="18.75">
      <c r="A27" s="16">
        <v>180</v>
      </c>
      <c r="B27" s="12">
        <v>16.4</v>
      </c>
      <c r="C27" s="12">
        <v>8.43</v>
      </c>
      <c r="D27" s="17">
        <f>C27*$N$4</f>
        <v>1264.5</v>
      </c>
      <c r="E27" s="12">
        <v>20.1</v>
      </c>
      <c r="F27" s="12">
        <v>10.1</v>
      </c>
      <c r="G27" s="17">
        <f>F27*$N$4</f>
        <v>1515</v>
      </c>
      <c r="H27" s="22"/>
      <c r="L27" s="2"/>
      <c r="M27" s="2"/>
    </row>
    <row r="28" spans="1:13" ht="18.75">
      <c r="A28" s="16">
        <v>200</v>
      </c>
      <c r="B28" s="12">
        <v>18.2</v>
      </c>
      <c r="C28" s="12">
        <v>10.4</v>
      </c>
      <c r="D28" s="17">
        <f t="shared" si="3"/>
        <v>1560</v>
      </c>
      <c r="E28" s="12">
        <v>22.4</v>
      </c>
      <c r="F28" s="12">
        <v>12.5</v>
      </c>
      <c r="G28" s="17">
        <f t="shared" si="4"/>
        <v>1875</v>
      </c>
      <c r="H28" s="22"/>
      <c r="L28" s="2"/>
      <c r="M28" s="2"/>
    </row>
    <row r="29" spans="1:13" ht="18.75">
      <c r="A29" s="16">
        <v>225</v>
      </c>
      <c r="B29" s="12">
        <v>20.5</v>
      </c>
      <c r="C29" s="12">
        <v>13.2</v>
      </c>
      <c r="D29" s="17">
        <f t="shared" si="3"/>
        <v>1980</v>
      </c>
      <c r="E29" s="12">
        <v>25.2</v>
      </c>
      <c r="F29" s="12">
        <v>15.8</v>
      </c>
      <c r="G29" s="17">
        <f t="shared" si="4"/>
        <v>2370</v>
      </c>
      <c r="H29" s="22"/>
      <c r="L29" s="2"/>
      <c r="M29" s="2"/>
    </row>
    <row r="30" spans="1:13" s="11" customFormat="1" ht="18.75">
      <c r="A30" s="27">
        <v>250</v>
      </c>
      <c r="B30" s="26">
        <v>22.7</v>
      </c>
      <c r="C30" s="26">
        <v>16.2</v>
      </c>
      <c r="D30" s="17">
        <f t="shared" si="3"/>
        <v>2430</v>
      </c>
      <c r="E30" s="26">
        <v>27.9</v>
      </c>
      <c r="F30" s="26">
        <v>19.4</v>
      </c>
      <c r="G30" s="17">
        <f t="shared" si="4"/>
        <v>2910</v>
      </c>
      <c r="H30" s="22"/>
      <c r="L30" s="15"/>
      <c r="M30" s="15"/>
    </row>
    <row r="31" spans="1:13" ht="18.75">
      <c r="A31" s="16">
        <v>280</v>
      </c>
      <c r="B31" s="12">
        <v>25.4</v>
      </c>
      <c r="C31" s="12">
        <v>20.3</v>
      </c>
      <c r="D31" s="17">
        <f t="shared" si="3"/>
        <v>3045</v>
      </c>
      <c r="E31" s="12">
        <v>31.3</v>
      </c>
      <c r="F31" s="12">
        <v>24.4</v>
      </c>
      <c r="G31" s="17">
        <f t="shared" si="4"/>
        <v>3660</v>
      </c>
      <c r="H31" s="22"/>
      <c r="L31" s="2"/>
      <c r="M31" s="2"/>
    </row>
    <row r="32" spans="1:13" ht="18.75">
      <c r="A32" s="16">
        <v>315</v>
      </c>
      <c r="B32" s="12">
        <v>28.6</v>
      </c>
      <c r="C32" s="12">
        <v>25.7</v>
      </c>
      <c r="D32" s="17">
        <f t="shared" si="3"/>
        <v>3855</v>
      </c>
      <c r="E32" s="12">
        <v>35.2</v>
      </c>
      <c r="F32" s="12">
        <v>30.8</v>
      </c>
      <c r="G32" s="17">
        <f t="shared" si="4"/>
        <v>4620</v>
      </c>
      <c r="H32" s="22"/>
      <c r="K32" s="1">
        <f>K20</f>
        <v>160</v>
      </c>
      <c r="L32" s="2">
        <f>L20</f>
        <v>150</v>
      </c>
      <c r="M32" s="2">
        <f>M20</f>
        <v>150</v>
      </c>
    </row>
    <row r="33" spans="1:13" ht="18.75">
      <c r="A33" s="16">
        <v>355</v>
      </c>
      <c r="B33" s="12">
        <v>32.2</v>
      </c>
      <c r="C33" s="12">
        <v>32.6</v>
      </c>
      <c r="D33" s="17">
        <f aca="true" t="shared" si="5" ref="D33:D38">C33*$N$5</f>
        <v>4890</v>
      </c>
      <c r="E33" s="12">
        <v>39.7</v>
      </c>
      <c r="F33" s="12">
        <v>39.2</v>
      </c>
      <c r="G33" s="17">
        <f aca="true" t="shared" si="6" ref="G33:G38">F33*$N$5</f>
        <v>5880</v>
      </c>
      <c r="H33" s="22"/>
      <c r="K33" s="1">
        <f t="shared" si="0"/>
        <v>160</v>
      </c>
      <c r="L33" s="2">
        <f t="shared" si="1"/>
        <v>150</v>
      </c>
      <c r="M33" s="2">
        <f t="shared" si="2"/>
        <v>150</v>
      </c>
    </row>
    <row r="34" spans="1:13" ht="18.75">
      <c r="A34" s="16">
        <v>400</v>
      </c>
      <c r="B34" s="12">
        <v>36.3</v>
      </c>
      <c r="C34" s="12">
        <v>41.4</v>
      </c>
      <c r="D34" s="17">
        <f t="shared" si="5"/>
        <v>6210</v>
      </c>
      <c r="E34" s="12">
        <v>44.7</v>
      </c>
      <c r="F34" s="12">
        <v>49.7</v>
      </c>
      <c r="G34" s="17">
        <f t="shared" si="6"/>
        <v>7455</v>
      </c>
      <c r="H34" s="11"/>
      <c r="K34" s="1">
        <f t="shared" si="0"/>
        <v>160</v>
      </c>
      <c r="L34" s="2">
        <f t="shared" si="1"/>
        <v>150</v>
      </c>
      <c r="M34" s="2">
        <f t="shared" si="2"/>
        <v>150</v>
      </c>
    </row>
    <row r="35" spans="1:13" ht="18.75">
      <c r="A35" s="16">
        <v>450</v>
      </c>
      <c r="B35" s="12">
        <v>40.9</v>
      </c>
      <c r="C35" s="12">
        <v>52.4</v>
      </c>
      <c r="D35" s="17">
        <f t="shared" si="5"/>
        <v>7860</v>
      </c>
      <c r="E35" s="12">
        <v>50.3</v>
      </c>
      <c r="F35" s="12">
        <v>62.9</v>
      </c>
      <c r="G35" s="17">
        <f t="shared" si="6"/>
        <v>9435</v>
      </c>
      <c r="H35" s="11"/>
      <c r="K35" s="1">
        <f t="shared" si="0"/>
        <v>160</v>
      </c>
      <c r="L35" s="2">
        <f t="shared" si="1"/>
        <v>150</v>
      </c>
      <c r="M35" s="2">
        <f t="shared" si="2"/>
        <v>150</v>
      </c>
    </row>
    <row r="36" spans="1:13" ht="18.75">
      <c r="A36" s="16">
        <v>500</v>
      </c>
      <c r="B36" s="12">
        <v>45.4</v>
      </c>
      <c r="C36" s="12">
        <v>64.7</v>
      </c>
      <c r="D36" s="17">
        <f t="shared" si="5"/>
        <v>9705</v>
      </c>
      <c r="E36" s="12">
        <v>55.8</v>
      </c>
      <c r="F36" s="12">
        <v>77.5</v>
      </c>
      <c r="G36" s="17">
        <f t="shared" si="6"/>
        <v>11625</v>
      </c>
      <c r="H36" s="11"/>
      <c r="K36" s="1">
        <f t="shared" si="0"/>
        <v>160</v>
      </c>
      <c r="L36" s="2">
        <f t="shared" si="1"/>
        <v>150</v>
      </c>
      <c r="M36" s="2">
        <f t="shared" si="2"/>
        <v>150</v>
      </c>
    </row>
    <row r="37" spans="1:13" ht="18.75">
      <c r="A37" s="16">
        <v>560</v>
      </c>
      <c r="B37" s="12">
        <v>50.8</v>
      </c>
      <c r="C37" s="12">
        <v>81</v>
      </c>
      <c r="D37" s="17">
        <f t="shared" si="5"/>
        <v>12150</v>
      </c>
      <c r="E37" s="12">
        <v>62.5</v>
      </c>
      <c r="F37" s="12">
        <v>97.3</v>
      </c>
      <c r="G37" s="17">
        <f t="shared" si="6"/>
        <v>14595</v>
      </c>
      <c r="H37" s="11"/>
      <c r="K37" s="1">
        <f t="shared" si="0"/>
        <v>160</v>
      </c>
      <c r="L37" s="2">
        <f t="shared" si="1"/>
        <v>150</v>
      </c>
      <c r="M37" s="2">
        <f t="shared" si="2"/>
        <v>150</v>
      </c>
    </row>
    <row r="38" spans="1:13" ht="18.75">
      <c r="A38" s="16">
        <v>630</v>
      </c>
      <c r="B38" s="12">
        <v>57.2</v>
      </c>
      <c r="C38" s="12">
        <v>103</v>
      </c>
      <c r="D38" s="17">
        <f t="shared" si="5"/>
        <v>15450</v>
      </c>
      <c r="E38" s="12">
        <v>70</v>
      </c>
      <c r="F38" s="12">
        <v>123</v>
      </c>
      <c r="G38" s="17">
        <f t="shared" si="6"/>
        <v>18450</v>
      </c>
      <c r="H38" s="11"/>
      <c r="K38" s="1">
        <f t="shared" si="0"/>
        <v>160</v>
      </c>
      <c r="L38" s="2">
        <f t="shared" si="1"/>
        <v>150</v>
      </c>
      <c r="M38" s="2">
        <f t="shared" si="2"/>
        <v>150</v>
      </c>
    </row>
    <row r="39" spans="1:13" ht="18.75">
      <c r="A39" s="16">
        <v>710</v>
      </c>
      <c r="B39" s="12">
        <v>64.5</v>
      </c>
      <c r="C39" s="12">
        <v>131</v>
      </c>
      <c r="D39" s="17">
        <f>C39*$N$6</f>
        <v>20960</v>
      </c>
      <c r="E39" s="12"/>
      <c r="F39" s="12"/>
      <c r="G39" s="17"/>
      <c r="H39" s="11"/>
      <c r="K39" s="1">
        <f t="shared" si="0"/>
        <v>160</v>
      </c>
      <c r="L39" s="2">
        <f t="shared" si="1"/>
        <v>150</v>
      </c>
      <c r="M39" s="2">
        <f t="shared" si="2"/>
        <v>150</v>
      </c>
    </row>
    <row r="40" spans="1:13" ht="18.75" hidden="1">
      <c r="A40" s="16"/>
      <c r="B40" s="12"/>
      <c r="C40" s="12"/>
      <c r="D40" s="17"/>
      <c r="E40" s="12"/>
      <c r="F40" s="12"/>
      <c r="G40" s="12"/>
      <c r="H40" s="11"/>
      <c r="L40" s="2"/>
      <c r="M40" s="2"/>
    </row>
    <row r="41" spans="1:13" ht="18.75">
      <c r="A41" s="16"/>
      <c r="B41" s="29" t="s">
        <v>15</v>
      </c>
      <c r="C41" s="29"/>
      <c r="D41" s="29"/>
      <c r="E41" s="29" t="s">
        <v>16</v>
      </c>
      <c r="F41" s="29"/>
      <c r="G41" s="29"/>
      <c r="H41" s="11"/>
      <c r="K41" s="1">
        <f t="shared" si="0"/>
        <v>0</v>
      </c>
      <c r="L41" s="2">
        <f t="shared" si="1"/>
        <v>0</v>
      </c>
      <c r="M41" s="2">
        <f t="shared" si="2"/>
        <v>0</v>
      </c>
    </row>
    <row r="42" spans="1:13" ht="25.5" customHeight="1">
      <c r="A42" s="32" t="s">
        <v>13</v>
      </c>
      <c r="B42" s="29"/>
      <c r="C42" s="29"/>
      <c r="D42" s="29"/>
      <c r="E42" s="29"/>
      <c r="F42" s="29"/>
      <c r="G42" s="29"/>
      <c r="H42" s="11"/>
      <c r="K42" s="1">
        <f t="shared" si="0"/>
        <v>0</v>
      </c>
      <c r="L42" s="2">
        <f t="shared" si="1"/>
        <v>0</v>
      </c>
      <c r="M42" s="2">
        <f t="shared" si="2"/>
        <v>0</v>
      </c>
    </row>
    <row r="43" spans="1:13" ht="18.75">
      <c r="A43" s="33"/>
      <c r="B43" s="29" t="s">
        <v>2</v>
      </c>
      <c r="C43" s="29" t="s">
        <v>3</v>
      </c>
      <c r="D43" s="12" t="s">
        <v>4</v>
      </c>
      <c r="E43" s="29" t="s">
        <v>2</v>
      </c>
      <c r="F43" s="29" t="s">
        <v>3</v>
      </c>
      <c r="G43" s="12" t="s">
        <v>4</v>
      </c>
      <c r="H43" s="11"/>
      <c r="K43" s="1">
        <f t="shared" si="0"/>
        <v>0</v>
      </c>
      <c r="L43" s="2">
        <f t="shared" si="1"/>
        <v>0</v>
      </c>
      <c r="M43" s="2">
        <f t="shared" si="2"/>
        <v>0</v>
      </c>
    </row>
    <row r="44" spans="1:13" ht="63.75" customHeight="1">
      <c r="A44" s="16"/>
      <c r="B44" s="29"/>
      <c r="C44" s="29"/>
      <c r="D44" s="12" t="s">
        <v>20</v>
      </c>
      <c r="E44" s="29"/>
      <c r="F44" s="29"/>
      <c r="G44" s="12" t="s">
        <v>20</v>
      </c>
      <c r="H44" s="11"/>
      <c r="K44" s="1">
        <f t="shared" si="0"/>
        <v>0</v>
      </c>
      <c r="L44" s="2">
        <f t="shared" si="1"/>
        <v>0</v>
      </c>
      <c r="M44" s="2">
        <f t="shared" si="2"/>
        <v>0</v>
      </c>
    </row>
    <row r="45" spans="1:13" ht="18.75">
      <c r="A45" s="16">
        <v>25</v>
      </c>
      <c r="B45" s="12">
        <v>2</v>
      </c>
      <c r="C45" s="12">
        <v>0.148</v>
      </c>
      <c r="D45" s="17">
        <f>C45*$N$2</f>
        <v>23.68</v>
      </c>
      <c r="E45" s="12"/>
      <c r="F45" s="12"/>
      <c r="G45" s="17"/>
      <c r="H45" s="11"/>
      <c r="L45" s="2"/>
      <c r="M45" s="2"/>
    </row>
    <row r="46" spans="1:13" ht="18.75">
      <c r="A46" s="16">
        <v>32</v>
      </c>
      <c r="B46" s="12">
        <v>2.4</v>
      </c>
      <c r="C46" s="12">
        <v>0.229</v>
      </c>
      <c r="D46" s="17">
        <f>C46*$N$2</f>
        <v>36.64</v>
      </c>
      <c r="E46" s="12">
        <v>2</v>
      </c>
      <c r="F46" s="12">
        <v>0.193</v>
      </c>
      <c r="G46" s="17">
        <f>F46*$N$2</f>
        <v>30.880000000000003</v>
      </c>
      <c r="H46" s="11"/>
      <c r="L46" s="2"/>
      <c r="M46" s="2"/>
    </row>
    <row r="47" spans="1:13" ht="18.75">
      <c r="A47" s="16">
        <v>40</v>
      </c>
      <c r="B47" s="12">
        <v>3</v>
      </c>
      <c r="C47" s="12">
        <v>0.353</v>
      </c>
      <c r="D47" s="17">
        <f>C47*$N$2</f>
        <v>56.48</v>
      </c>
      <c r="E47" s="12">
        <v>2.4</v>
      </c>
      <c r="F47" s="12">
        <v>0.292</v>
      </c>
      <c r="G47" s="17">
        <f>F47*$N$2</f>
        <v>46.72</v>
      </c>
      <c r="H47" s="11"/>
      <c r="L47" s="2"/>
      <c r="M47" s="2"/>
    </row>
    <row r="48" spans="1:13" ht="18.75">
      <c r="A48" s="16">
        <v>50</v>
      </c>
      <c r="B48" s="12">
        <v>3.7</v>
      </c>
      <c r="C48" s="12">
        <v>0.545</v>
      </c>
      <c r="D48" s="17">
        <f>C48*$N$2</f>
        <v>87.2</v>
      </c>
      <c r="E48" s="12">
        <v>3</v>
      </c>
      <c r="F48" s="12">
        <v>0.449</v>
      </c>
      <c r="G48" s="17">
        <f>F48*$N$2</f>
        <v>71.84</v>
      </c>
      <c r="H48" s="11"/>
      <c r="L48" s="2"/>
      <c r="M48" s="2"/>
    </row>
    <row r="49" spans="1:13" ht="18.75">
      <c r="A49" s="16">
        <v>63</v>
      </c>
      <c r="B49" s="12">
        <v>4.7</v>
      </c>
      <c r="C49" s="12">
        <v>0.869</v>
      </c>
      <c r="D49" s="17">
        <f>C49*$N$3</f>
        <v>134.695</v>
      </c>
      <c r="E49" s="12">
        <v>3.8</v>
      </c>
      <c r="F49" s="12">
        <v>0.715</v>
      </c>
      <c r="G49" s="17">
        <f>F49*$N$3</f>
        <v>110.82499999999999</v>
      </c>
      <c r="H49" s="11"/>
      <c r="L49" s="2"/>
      <c r="M49" s="2"/>
    </row>
    <row r="50" spans="1:13" ht="18.75">
      <c r="A50" s="16">
        <v>75</v>
      </c>
      <c r="B50" s="12">
        <v>5.6</v>
      </c>
      <c r="C50" s="12">
        <v>1.23</v>
      </c>
      <c r="D50" s="17">
        <f>C50*$N$3</f>
        <v>190.65</v>
      </c>
      <c r="E50" s="12">
        <v>4.5</v>
      </c>
      <c r="F50" s="12">
        <v>1.1</v>
      </c>
      <c r="G50" s="17">
        <f>F50*$N$3</f>
        <v>170.5</v>
      </c>
      <c r="H50" s="11"/>
      <c r="L50" s="2"/>
      <c r="M50" s="2"/>
    </row>
    <row r="51" spans="1:13" ht="18.75">
      <c r="A51" s="16">
        <v>90</v>
      </c>
      <c r="B51" s="12">
        <v>6.7</v>
      </c>
      <c r="C51" s="12">
        <v>1.76</v>
      </c>
      <c r="D51" s="17">
        <f>C51*$N$4</f>
        <v>264</v>
      </c>
      <c r="E51" s="12">
        <v>5.4</v>
      </c>
      <c r="F51" s="12">
        <v>1.45</v>
      </c>
      <c r="G51" s="17">
        <f>F51*$N$4</f>
        <v>217.5</v>
      </c>
      <c r="H51" s="11"/>
      <c r="L51" s="2"/>
      <c r="M51" s="2"/>
    </row>
    <row r="52" spans="1:13" ht="18.75">
      <c r="A52" s="16">
        <v>110</v>
      </c>
      <c r="B52" s="12">
        <v>8.1</v>
      </c>
      <c r="C52" s="12">
        <v>2.61</v>
      </c>
      <c r="D52" s="17">
        <f aca="true" t="shared" si="7" ref="D52:D61">C52*$N$4</f>
        <v>391.5</v>
      </c>
      <c r="E52" s="12">
        <v>6.6</v>
      </c>
      <c r="F52" s="12">
        <v>2.16</v>
      </c>
      <c r="G52" s="17">
        <f aca="true" t="shared" si="8" ref="G52:G61">F52*$N$4</f>
        <v>324</v>
      </c>
      <c r="H52" s="11"/>
      <c r="L52" s="2"/>
      <c r="M52" s="2"/>
    </row>
    <row r="53" spans="1:13" ht="18.75">
      <c r="A53" s="16">
        <v>125</v>
      </c>
      <c r="B53" s="12">
        <v>9.2</v>
      </c>
      <c r="C53" s="12">
        <v>3.37</v>
      </c>
      <c r="D53" s="17">
        <f t="shared" si="7"/>
        <v>505.5</v>
      </c>
      <c r="E53" s="12">
        <v>7.4</v>
      </c>
      <c r="F53" s="12">
        <v>2.75</v>
      </c>
      <c r="G53" s="17">
        <f t="shared" si="8"/>
        <v>412.5</v>
      </c>
      <c r="H53" s="11"/>
      <c r="K53" s="1">
        <f>K44</f>
        <v>0</v>
      </c>
      <c r="L53" s="2">
        <f>L44</f>
        <v>0</v>
      </c>
      <c r="M53" s="2">
        <f>M44</f>
        <v>0</v>
      </c>
    </row>
    <row r="54" spans="1:13" ht="18.75">
      <c r="A54" s="16">
        <v>140</v>
      </c>
      <c r="B54" s="12">
        <v>10.3</v>
      </c>
      <c r="C54" s="12">
        <v>4.22</v>
      </c>
      <c r="D54" s="17">
        <f t="shared" si="7"/>
        <v>633</v>
      </c>
      <c r="E54" s="12">
        <v>8.3</v>
      </c>
      <c r="F54" s="12">
        <v>3.46</v>
      </c>
      <c r="G54" s="17">
        <f t="shared" si="8"/>
        <v>519</v>
      </c>
      <c r="H54" s="11"/>
      <c r="K54" s="1">
        <f t="shared" si="0"/>
        <v>0</v>
      </c>
      <c r="L54" s="2">
        <f t="shared" si="1"/>
        <v>0</v>
      </c>
      <c r="M54" s="2">
        <f t="shared" si="2"/>
        <v>0</v>
      </c>
    </row>
    <row r="55" spans="1:13" ht="18.75">
      <c r="A55" s="16">
        <v>160</v>
      </c>
      <c r="B55" s="12">
        <v>11.8</v>
      </c>
      <c r="C55" s="12">
        <v>5.5</v>
      </c>
      <c r="D55" s="17">
        <f t="shared" si="7"/>
        <v>825</v>
      </c>
      <c r="E55" s="12">
        <v>9.5</v>
      </c>
      <c r="F55" s="12">
        <v>4.51</v>
      </c>
      <c r="G55" s="17">
        <f t="shared" si="8"/>
        <v>676.5</v>
      </c>
      <c r="H55" s="11"/>
      <c r="K55" s="1">
        <f t="shared" si="0"/>
        <v>0</v>
      </c>
      <c r="L55" s="2">
        <f t="shared" si="1"/>
        <v>0</v>
      </c>
      <c r="M55" s="2">
        <f t="shared" si="2"/>
        <v>0</v>
      </c>
    </row>
    <row r="56" spans="1:13" ht="18.75">
      <c r="A56" s="16">
        <v>180</v>
      </c>
      <c r="B56" s="12">
        <v>13.3</v>
      </c>
      <c r="C56" s="12">
        <v>6.98</v>
      </c>
      <c r="D56" s="17">
        <f>C56*$N$4</f>
        <v>1047</v>
      </c>
      <c r="E56" s="12">
        <v>10.7</v>
      </c>
      <c r="F56" s="12">
        <v>5.71</v>
      </c>
      <c r="G56" s="17">
        <f>F56*$N$4</f>
        <v>856.5</v>
      </c>
      <c r="H56" s="11"/>
      <c r="K56" s="1">
        <f t="shared" si="0"/>
        <v>0</v>
      </c>
      <c r="L56" s="2">
        <f t="shared" si="1"/>
        <v>0</v>
      </c>
      <c r="M56" s="2">
        <f t="shared" si="2"/>
        <v>0</v>
      </c>
    </row>
    <row r="57" spans="1:13" ht="18.75">
      <c r="A57" s="16">
        <v>200</v>
      </c>
      <c r="B57" s="12">
        <v>14.7</v>
      </c>
      <c r="C57" s="12">
        <v>8.56</v>
      </c>
      <c r="D57" s="17">
        <f t="shared" si="7"/>
        <v>1284</v>
      </c>
      <c r="E57" s="12">
        <v>11.9</v>
      </c>
      <c r="F57" s="12">
        <v>7.04</v>
      </c>
      <c r="G57" s="17">
        <f t="shared" si="8"/>
        <v>1056</v>
      </c>
      <c r="H57" s="11"/>
      <c r="K57" s="1">
        <f t="shared" si="0"/>
        <v>0</v>
      </c>
      <c r="L57" s="2">
        <f t="shared" si="1"/>
        <v>0</v>
      </c>
      <c r="M57" s="2">
        <f t="shared" si="2"/>
        <v>0</v>
      </c>
    </row>
    <row r="58" spans="1:13" ht="18.75">
      <c r="A58" s="16">
        <v>225</v>
      </c>
      <c r="B58" s="12">
        <v>16.6</v>
      </c>
      <c r="C58" s="12">
        <v>10.9</v>
      </c>
      <c r="D58" s="17">
        <f t="shared" si="7"/>
        <v>1635</v>
      </c>
      <c r="E58" s="12">
        <v>13.4</v>
      </c>
      <c r="F58" s="12">
        <v>8.94</v>
      </c>
      <c r="G58" s="17">
        <f t="shared" si="8"/>
        <v>1341</v>
      </c>
      <c r="H58" s="11"/>
      <c r="K58" s="1">
        <f t="shared" si="0"/>
        <v>0</v>
      </c>
      <c r="L58" s="2">
        <f t="shared" si="1"/>
        <v>0</v>
      </c>
      <c r="M58" s="2">
        <f t="shared" si="2"/>
        <v>0</v>
      </c>
    </row>
    <row r="59" spans="1:13" ht="18.75">
      <c r="A59" s="16">
        <v>250</v>
      </c>
      <c r="B59" s="12">
        <v>18.4</v>
      </c>
      <c r="C59" s="12">
        <v>13.4</v>
      </c>
      <c r="D59" s="17">
        <f t="shared" si="7"/>
        <v>2010</v>
      </c>
      <c r="E59" s="12">
        <v>14.8</v>
      </c>
      <c r="F59" s="12">
        <v>11</v>
      </c>
      <c r="G59" s="17">
        <f t="shared" si="8"/>
        <v>1650</v>
      </c>
      <c r="H59" s="11"/>
      <c r="K59" s="1">
        <f t="shared" si="0"/>
        <v>0</v>
      </c>
      <c r="L59" s="2">
        <f t="shared" si="1"/>
        <v>0</v>
      </c>
      <c r="M59" s="2">
        <f t="shared" si="2"/>
        <v>0</v>
      </c>
    </row>
    <row r="60" spans="1:13" ht="18.75">
      <c r="A60" s="16">
        <v>280</v>
      </c>
      <c r="B60" s="12">
        <v>20.6</v>
      </c>
      <c r="C60" s="12">
        <v>16.8</v>
      </c>
      <c r="D60" s="17">
        <f t="shared" si="7"/>
        <v>2520</v>
      </c>
      <c r="E60" s="12">
        <v>16.6</v>
      </c>
      <c r="F60" s="12">
        <v>13.8</v>
      </c>
      <c r="G60" s="17">
        <f t="shared" si="8"/>
        <v>2070</v>
      </c>
      <c r="H60" s="11"/>
      <c r="K60" s="1">
        <f t="shared" si="0"/>
        <v>0</v>
      </c>
      <c r="L60" s="2">
        <f t="shared" si="1"/>
        <v>0</v>
      </c>
      <c r="M60" s="2">
        <f t="shared" si="2"/>
        <v>0</v>
      </c>
    </row>
    <row r="61" spans="1:13" ht="18.75">
      <c r="A61" s="16">
        <v>315</v>
      </c>
      <c r="B61" s="12">
        <v>23.2</v>
      </c>
      <c r="C61" s="12">
        <v>21.3</v>
      </c>
      <c r="D61" s="17">
        <f t="shared" si="7"/>
        <v>3195</v>
      </c>
      <c r="E61" s="12">
        <v>18.7</v>
      </c>
      <c r="F61" s="12">
        <v>17.4</v>
      </c>
      <c r="G61" s="17">
        <f t="shared" si="8"/>
        <v>2610</v>
      </c>
      <c r="H61" s="11"/>
      <c r="K61" s="1">
        <f t="shared" si="0"/>
        <v>0</v>
      </c>
      <c r="L61" s="2">
        <f t="shared" si="1"/>
        <v>0</v>
      </c>
      <c r="M61" s="2">
        <f t="shared" si="2"/>
        <v>0</v>
      </c>
    </row>
    <row r="62" spans="1:13" ht="18.75">
      <c r="A62" s="16">
        <v>355</v>
      </c>
      <c r="B62" s="12">
        <v>26.1</v>
      </c>
      <c r="C62" s="12">
        <v>27</v>
      </c>
      <c r="D62" s="17">
        <f aca="true" t="shared" si="9" ref="D62:D67">C62*$N$5</f>
        <v>4050</v>
      </c>
      <c r="E62" s="12">
        <v>21.1</v>
      </c>
      <c r="F62" s="12">
        <v>22.2</v>
      </c>
      <c r="G62" s="17">
        <f aca="true" t="shared" si="10" ref="G62:G67">F62*$N$5</f>
        <v>3330</v>
      </c>
      <c r="H62" s="11"/>
      <c r="K62" s="1">
        <f t="shared" si="0"/>
        <v>0</v>
      </c>
      <c r="L62" s="2">
        <f t="shared" si="1"/>
        <v>0</v>
      </c>
      <c r="M62" s="2">
        <f t="shared" si="2"/>
        <v>0</v>
      </c>
    </row>
    <row r="63" spans="1:13" ht="18.75">
      <c r="A63" s="16">
        <v>400</v>
      </c>
      <c r="B63" s="12">
        <v>29.4</v>
      </c>
      <c r="C63" s="12">
        <v>34.2</v>
      </c>
      <c r="D63" s="17">
        <f t="shared" si="9"/>
        <v>5130</v>
      </c>
      <c r="E63" s="12">
        <v>23.7</v>
      </c>
      <c r="F63" s="12">
        <v>28</v>
      </c>
      <c r="G63" s="17">
        <f t="shared" si="10"/>
        <v>4200</v>
      </c>
      <c r="H63" s="11"/>
      <c r="K63" s="1">
        <f t="shared" si="0"/>
        <v>0</v>
      </c>
      <c r="L63" s="2">
        <f t="shared" si="1"/>
        <v>0</v>
      </c>
      <c r="M63" s="2">
        <f t="shared" si="2"/>
        <v>0</v>
      </c>
    </row>
    <row r="64" spans="1:13" ht="18.75">
      <c r="A64" s="16">
        <v>450</v>
      </c>
      <c r="B64" s="12">
        <v>33.1</v>
      </c>
      <c r="C64" s="12">
        <v>43.3</v>
      </c>
      <c r="D64" s="17">
        <f t="shared" si="9"/>
        <v>6495</v>
      </c>
      <c r="E64" s="12">
        <v>26.7</v>
      </c>
      <c r="F64" s="12">
        <v>35.5</v>
      </c>
      <c r="G64" s="17">
        <f t="shared" si="10"/>
        <v>5325</v>
      </c>
      <c r="H64" s="11"/>
      <c r="K64" s="1">
        <f t="shared" si="0"/>
        <v>0</v>
      </c>
      <c r="L64" s="2">
        <f t="shared" si="1"/>
        <v>0</v>
      </c>
      <c r="M64" s="2">
        <f t="shared" si="2"/>
        <v>0</v>
      </c>
    </row>
    <row r="65" spans="1:13" ht="18.75">
      <c r="A65" s="16">
        <v>500</v>
      </c>
      <c r="B65" s="12">
        <v>36.8</v>
      </c>
      <c r="C65" s="12">
        <v>53.5</v>
      </c>
      <c r="D65" s="17">
        <f t="shared" si="9"/>
        <v>8025</v>
      </c>
      <c r="E65" s="12">
        <v>29.7</v>
      </c>
      <c r="F65" s="12">
        <v>43.9</v>
      </c>
      <c r="G65" s="17">
        <f t="shared" si="10"/>
        <v>6585</v>
      </c>
      <c r="H65" s="11"/>
      <c r="K65" s="1">
        <f t="shared" si="0"/>
        <v>0</v>
      </c>
      <c r="L65" s="2">
        <f t="shared" si="1"/>
        <v>0</v>
      </c>
      <c r="M65" s="2">
        <f t="shared" si="2"/>
        <v>0</v>
      </c>
    </row>
    <row r="66" spans="1:13" ht="18.75">
      <c r="A66" s="16">
        <v>560</v>
      </c>
      <c r="B66" s="12">
        <v>41.2</v>
      </c>
      <c r="C66" s="12">
        <v>67.1</v>
      </c>
      <c r="D66" s="17">
        <f t="shared" si="9"/>
        <v>10065</v>
      </c>
      <c r="E66" s="12">
        <v>33.2</v>
      </c>
      <c r="F66" s="12">
        <v>55</v>
      </c>
      <c r="G66" s="17">
        <f t="shared" si="10"/>
        <v>8250</v>
      </c>
      <c r="H66" s="11"/>
      <c r="K66" s="1">
        <f t="shared" si="0"/>
        <v>0</v>
      </c>
      <c r="L66" s="2">
        <f t="shared" si="1"/>
        <v>0</v>
      </c>
      <c r="M66" s="2">
        <f t="shared" si="2"/>
        <v>0</v>
      </c>
    </row>
    <row r="67" spans="1:13" ht="17.25" customHeight="1">
      <c r="A67" s="16">
        <v>630</v>
      </c>
      <c r="B67" s="12">
        <v>46.3</v>
      </c>
      <c r="C67" s="12">
        <v>84.8</v>
      </c>
      <c r="D67" s="17">
        <f t="shared" si="9"/>
        <v>12720</v>
      </c>
      <c r="E67" s="12">
        <v>37.4</v>
      </c>
      <c r="F67" s="12">
        <v>69.6</v>
      </c>
      <c r="G67" s="17">
        <f t="shared" si="10"/>
        <v>10440</v>
      </c>
      <c r="H67" s="11"/>
      <c r="K67" s="1">
        <f t="shared" si="0"/>
        <v>0</v>
      </c>
      <c r="L67" s="2">
        <f t="shared" si="1"/>
        <v>0</v>
      </c>
      <c r="M67" s="2">
        <f t="shared" si="2"/>
        <v>0</v>
      </c>
    </row>
    <row r="68" spans="1:13" ht="17.25" customHeight="1">
      <c r="A68" s="16">
        <v>710</v>
      </c>
      <c r="B68" s="12">
        <v>52.2</v>
      </c>
      <c r="C68" s="12">
        <v>108</v>
      </c>
      <c r="D68" s="17">
        <f>C68*$N$6</f>
        <v>17280</v>
      </c>
      <c r="E68" s="12">
        <v>42.1</v>
      </c>
      <c r="F68" s="12">
        <v>88.4</v>
      </c>
      <c r="G68" s="17">
        <f>F68*$N$6</f>
        <v>14144</v>
      </c>
      <c r="H68" s="11"/>
      <c r="L68" s="2"/>
      <c r="M68" s="2"/>
    </row>
    <row r="69" spans="1:13" ht="18.75">
      <c r="A69" s="16">
        <v>800</v>
      </c>
      <c r="B69" s="12">
        <v>58.8</v>
      </c>
      <c r="C69" s="12">
        <v>137</v>
      </c>
      <c r="D69" s="17">
        <f>C69*$N$6</f>
        <v>21920</v>
      </c>
      <c r="E69" s="12">
        <v>47.4</v>
      </c>
      <c r="F69" s="12">
        <v>112</v>
      </c>
      <c r="G69" s="17">
        <f>F69*$N$6</f>
        <v>17920</v>
      </c>
      <c r="H69" s="11"/>
      <c r="K69" s="1">
        <f>K67</f>
        <v>0</v>
      </c>
      <c r="L69" s="2">
        <f>L67</f>
        <v>0</v>
      </c>
      <c r="M69" s="2">
        <f>M67</f>
        <v>0</v>
      </c>
    </row>
    <row r="70" spans="1:13" ht="18.75" hidden="1">
      <c r="A70" s="16">
        <v>900</v>
      </c>
      <c r="B70" s="12">
        <v>66.1</v>
      </c>
      <c r="C70" s="12">
        <v>173</v>
      </c>
      <c r="D70" s="17">
        <f>C70*$N$5</f>
        <v>25950</v>
      </c>
      <c r="E70" s="12">
        <v>53.3</v>
      </c>
      <c r="F70" s="12">
        <v>142</v>
      </c>
      <c r="G70" s="17">
        <f>F70*$N$5</f>
        <v>21300</v>
      </c>
      <c r="H70" s="11"/>
      <c r="L70" s="2"/>
      <c r="M70" s="2"/>
    </row>
    <row r="71" spans="1:13" ht="18.75" hidden="1">
      <c r="A71" s="16">
        <v>1000</v>
      </c>
      <c r="B71" s="12">
        <v>73.5</v>
      </c>
      <c r="C71" s="12">
        <v>214</v>
      </c>
      <c r="D71" s="17">
        <f>C71*$N$5</f>
        <v>32100</v>
      </c>
      <c r="E71" s="12">
        <v>59.3</v>
      </c>
      <c r="F71" s="12">
        <v>175</v>
      </c>
      <c r="G71" s="17">
        <f>F71*$N$5</f>
        <v>26250</v>
      </c>
      <c r="H71" s="11"/>
      <c r="K71" s="1">
        <f>K69</f>
        <v>0</v>
      </c>
      <c r="L71" s="2">
        <f>L69</f>
        <v>0</v>
      </c>
      <c r="M71" s="2">
        <f>M69</f>
        <v>0</v>
      </c>
    </row>
    <row r="72" spans="1:13" ht="1.5" customHeight="1">
      <c r="A72" s="18"/>
      <c r="B72" s="19"/>
      <c r="C72" s="19"/>
      <c r="D72" s="19"/>
      <c r="E72" s="19">
        <v>71.1</v>
      </c>
      <c r="F72" s="19"/>
      <c r="G72" s="19"/>
      <c r="H72" s="11"/>
      <c r="K72" s="1">
        <f t="shared" si="0"/>
        <v>0</v>
      </c>
      <c r="L72" s="2">
        <f t="shared" si="1"/>
        <v>0</v>
      </c>
      <c r="M72" s="2">
        <f t="shared" si="2"/>
        <v>0</v>
      </c>
    </row>
    <row r="73" spans="1:13" ht="12" customHeight="1" hidden="1">
      <c r="A73" s="12" t="s">
        <v>0</v>
      </c>
      <c r="B73" s="46" t="s">
        <v>1</v>
      </c>
      <c r="C73" s="46"/>
      <c r="D73" s="46"/>
      <c r="E73" s="46"/>
      <c r="F73" s="46"/>
      <c r="G73" s="46"/>
      <c r="H73" s="11"/>
      <c r="K73" s="1">
        <f t="shared" si="0"/>
        <v>0</v>
      </c>
      <c r="L73" s="2">
        <f t="shared" si="1"/>
        <v>0</v>
      </c>
      <c r="M73" s="2">
        <f t="shared" si="2"/>
        <v>0</v>
      </c>
    </row>
    <row r="74" spans="1:13" ht="17.25" customHeight="1">
      <c r="A74" s="12"/>
      <c r="B74" s="29"/>
      <c r="C74" s="29"/>
      <c r="D74" s="29"/>
      <c r="E74" s="29"/>
      <c r="F74" s="29"/>
      <c r="G74" s="29"/>
      <c r="H74" s="11"/>
      <c r="K74" s="1">
        <f t="shared" si="0"/>
        <v>0</v>
      </c>
      <c r="L74" s="2">
        <f t="shared" si="1"/>
        <v>0</v>
      </c>
      <c r="M74" s="2">
        <f t="shared" si="2"/>
        <v>0</v>
      </c>
    </row>
    <row r="75" spans="1:13" ht="21.75" customHeight="1">
      <c r="A75" s="34" t="s">
        <v>13</v>
      </c>
      <c r="B75" s="29" t="s">
        <v>8</v>
      </c>
      <c r="C75" s="29"/>
      <c r="D75" s="29"/>
      <c r="E75" s="29" t="s">
        <v>9</v>
      </c>
      <c r="F75" s="29"/>
      <c r="G75" s="29"/>
      <c r="H75" s="11"/>
      <c r="K75" s="1">
        <f t="shared" si="0"/>
        <v>0</v>
      </c>
      <c r="L75" s="2">
        <f t="shared" si="1"/>
        <v>0</v>
      </c>
      <c r="M75" s="2">
        <f t="shared" si="2"/>
        <v>0</v>
      </c>
    </row>
    <row r="76" spans="1:13" ht="18.75">
      <c r="A76" s="45"/>
      <c r="B76" s="29" t="s">
        <v>2</v>
      </c>
      <c r="C76" s="29" t="s">
        <v>3</v>
      </c>
      <c r="D76" s="12" t="s">
        <v>4</v>
      </c>
      <c r="E76" s="29" t="s">
        <v>2</v>
      </c>
      <c r="F76" s="29" t="s">
        <v>3</v>
      </c>
      <c r="G76" s="12" t="s">
        <v>4</v>
      </c>
      <c r="H76" s="11"/>
      <c r="K76" s="1">
        <f t="shared" si="0"/>
        <v>0</v>
      </c>
      <c r="L76" s="2">
        <f t="shared" si="1"/>
        <v>0</v>
      </c>
      <c r="M76" s="2">
        <f t="shared" si="2"/>
        <v>0</v>
      </c>
    </row>
    <row r="77" spans="1:13" ht="38.25" customHeight="1">
      <c r="A77" s="20"/>
      <c r="B77" s="29"/>
      <c r="C77" s="29"/>
      <c r="D77" s="12" t="s">
        <v>20</v>
      </c>
      <c r="E77" s="29"/>
      <c r="F77" s="29"/>
      <c r="G77" s="12" t="s">
        <v>20</v>
      </c>
      <c r="H77" s="11"/>
      <c r="K77" s="1">
        <f t="shared" si="0"/>
        <v>0</v>
      </c>
      <c r="L77" s="2">
        <f t="shared" si="1"/>
        <v>0</v>
      </c>
      <c r="M77" s="2">
        <f t="shared" si="2"/>
        <v>0</v>
      </c>
    </row>
    <row r="78" spans="1:13" ht="18.75">
      <c r="A78" s="16">
        <v>63</v>
      </c>
      <c r="B78" s="12">
        <v>3</v>
      </c>
      <c r="C78" s="12">
        <v>0.578</v>
      </c>
      <c r="D78" s="17">
        <f>C78*$N$3</f>
        <v>89.58999999999999</v>
      </c>
      <c r="E78" s="12">
        <v>3.6</v>
      </c>
      <c r="F78" s="12">
        <v>0.688</v>
      </c>
      <c r="G78" s="17">
        <f>F78*$N$3</f>
        <v>106.63999999999999</v>
      </c>
      <c r="H78" s="11"/>
      <c r="K78" s="1">
        <f>K77</f>
        <v>0</v>
      </c>
      <c r="L78" s="2">
        <f>L77</f>
        <v>0</v>
      </c>
      <c r="M78" s="2">
        <f>M77</f>
        <v>0</v>
      </c>
    </row>
    <row r="79" spans="1:13" ht="18.75">
      <c r="A79" s="16">
        <v>75</v>
      </c>
      <c r="B79" s="12">
        <v>3.6</v>
      </c>
      <c r="C79" s="12">
        <v>0.821</v>
      </c>
      <c r="D79" s="17">
        <f>C79*$N$3</f>
        <v>127.255</v>
      </c>
      <c r="E79" s="12">
        <v>4.3</v>
      </c>
      <c r="F79" s="12">
        <v>0.97</v>
      </c>
      <c r="G79" s="17">
        <f>F79*$N$3</f>
        <v>150.35</v>
      </c>
      <c r="H79" s="11"/>
      <c r="L79" s="2"/>
      <c r="M79" s="2"/>
    </row>
    <row r="80" spans="1:13" ht="18.75">
      <c r="A80" s="16">
        <v>90</v>
      </c>
      <c r="B80" s="12">
        <v>4.3</v>
      </c>
      <c r="C80" s="12">
        <v>1.19</v>
      </c>
      <c r="D80" s="17">
        <f>C80*$N$4</f>
        <v>178.5</v>
      </c>
      <c r="E80" s="12">
        <v>5.2</v>
      </c>
      <c r="F80" s="12">
        <v>1.4</v>
      </c>
      <c r="G80" s="17">
        <f>F80*$N$4</f>
        <v>210</v>
      </c>
      <c r="H80" s="11"/>
      <c r="K80" s="1">
        <f>K78</f>
        <v>0</v>
      </c>
      <c r="L80" s="2">
        <f>L78</f>
        <v>0</v>
      </c>
      <c r="M80" s="2">
        <f>M78</f>
        <v>0</v>
      </c>
    </row>
    <row r="81" spans="1:13" ht="18.75">
      <c r="A81" s="16">
        <v>110</v>
      </c>
      <c r="B81" s="12">
        <v>5.3</v>
      </c>
      <c r="C81" s="12">
        <v>1.79</v>
      </c>
      <c r="D81" s="17">
        <f aca="true" t="shared" si="11" ref="D81:D90">C81*$N$4</f>
        <v>268.5</v>
      </c>
      <c r="E81" s="12">
        <v>6.3</v>
      </c>
      <c r="F81" s="12">
        <v>2.07</v>
      </c>
      <c r="G81" s="17">
        <f aca="true" t="shared" si="12" ref="G81:G90">F81*$N$4</f>
        <v>310.5</v>
      </c>
      <c r="H81" s="11"/>
      <c r="K81" s="1">
        <f t="shared" si="0"/>
        <v>0</v>
      </c>
      <c r="L81" s="2">
        <f t="shared" si="1"/>
        <v>0</v>
      </c>
      <c r="M81" s="2">
        <f t="shared" si="2"/>
        <v>0</v>
      </c>
    </row>
    <row r="82" spans="1:13" ht="18.75">
      <c r="A82" s="16">
        <v>125</v>
      </c>
      <c r="B82" s="12">
        <v>6</v>
      </c>
      <c r="C82" s="12">
        <v>2.26</v>
      </c>
      <c r="D82" s="17">
        <f t="shared" si="11"/>
        <v>338.99999999999994</v>
      </c>
      <c r="E82" s="12">
        <v>7.1</v>
      </c>
      <c r="F82" s="12">
        <v>2.66</v>
      </c>
      <c r="G82" s="17">
        <f t="shared" si="12"/>
        <v>399</v>
      </c>
      <c r="H82" s="11"/>
      <c r="L82" s="2"/>
      <c r="M82" s="2"/>
    </row>
    <row r="83" spans="1:13" ht="18.75">
      <c r="A83" s="16">
        <v>140</v>
      </c>
      <c r="B83" s="12">
        <v>6.7</v>
      </c>
      <c r="C83" s="12">
        <v>2.83</v>
      </c>
      <c r="D83" s="17">
        <f t="shared" si="11"/>
        <v>424.5</v>
      </c>
      <c r="E83" s="12">
        <v>8</v>
      </c>
      <c r="F83" s="12">
        <v>3.35</v>
      </c>
      <c r="G83" s="17">
        <f t="shared" si="12"/>
        <v>502.5</v>
      </c>
      <c r="H83" s="11"/>
      <c r="L83" s="2"/>
      <c r="M83" s="2"/>
    </row>
    <row r="84" spans="1:13" ht="18.75">
      <c r="A84" s="16">
        <v>160</v>
      </c>
      <c r="B84" s="12">
        <v>7.7</v>
      </c>
      <c r="C84" s="12">
        <v>3.75</v>
      </c>
      <c r="D84" s="17">
        <f t="shared" si="11"/>
        <v>562.5</v>
      </c>
      <c r="E84" s="12">
        <v>9.1</v>
      </c>
      <c r="F84" s="12">
        <v>4.35</v>
      </c>
      <c r="G84" s="17">
        <f t="shared" si="12"/>
        <v>652.5</v>
      </c>
      <c r="H84" s="11"/>
      <c r="K84" s="1">
        <f>K81</f>
        <v>0</v>
      </c>
      <c r="L84" s="2">
        <f>L81</f>
        <v>0</v>
      </c>
      <c r="M84" s="2">
        <f>M81</f>
        <v>0</v>
      </c>
    </row>
    <row r="85" spans="1:13" ht="18.75">
      <c r="A85" s="16">
        <v>180</v>
      </c>
      <c r="B85" s="12">
        <v>8.6</v>
      </c>
      <c r="C85" s="12">
        <v>4.66</v>
      </c>
      <c r="D85" s="17">
        <f>C85*$N$4</f>
        <v>699</v>
      </c>
      <c r="E85" s="12">
        <v>10.2</v>
      </c>
      <c r="F85" s="12">
        <v>5.47</v>
      </c>
      <c r="G85" s="17">
        <f>F85*$N$4</f>
        <v>820.5</v>
      </c>
      <c r="H85" s="11"/>
      <c r="L85" s="2"/>
      <c r="M85" s="2"/>
    </row>
    <row r="86" spans="1:13" ht="18.75">
      <c r="A86" s="16">
        <v>200</v>
      </c>
      <c r="B86" s="12">
        <v>9.6</v>
      </c>
      <c r="C86" s="12">
        <v>5.77</v>
      </c>
      <c r="D86" s="17">
        <f t="shared" si="11"/>
        <v>865.4999999999999</v>
      </c>
      <c r="E86" s="12">
        <v>11.4</v>
      </c>
      <c r="F86" s="12">
        <v>6.78</v>
      </c>
      <c r="G86" s="17">
        <f t="shared" si="12"/>
        <v>1017</v>
      </c>
      <c r="H86" s="11"/>
      <c r="L86" s="2"/>
      <c r="M86" s="2"/>
    </row>
    <row r="87" spans="1:13" ht="18.75">
      <c r="A87" s="16">
        <v>225</v>
      </c>
      <c r="B87" s="12">
        <v>10.8</v>
      </c>
      <c r="C87" s="12">
        <v>7.36</v>
      </c>
      <c r="D87" s="17">
        <f t="shared" si="11"/>
        <v>1104</v>
      </c>
      <c r="E87" s="12">
        <v>12.8</v>
      </c>
      <c r="F87" s="12">
        <v>8.55</v>
      </c>
      <c r="G87" s="17">
        <f t="shared" si="12"/>
        <v>1282.5</v>
      </c>
      <c r="H87" s="11"/>
      <c r="K87" s="1">
        <f>K84</f>
        <v>0</v>
      </c>
      <c r="L87" s="2">
        <f>L84</f>
        <v>0</v>
      </c>
      <c r="M87" s="2">
        <f>M84</f>
        <v>0</v>
      </c>
    </row>
    <row r="88" spans="1:13" ht="18.75">
      <c r="A88" s="16">
        <v>250</v>
      </c>
      <c r="B88" s="12">
        <v>11.9</v>
      </c>
      <c r="C88" s="12">
        <v>8.92</v>
      </c>
      <c r="D88" s="17">
        <f t="shared" si="11"/>
        <v>1338</v>
      </c>
      <c r="E88" s="12">
        <v>14.2</v>
      </c>
      <c r="F88" s="12">
        <v>10.6</v>
      </c>
      <c r="G88" s="17">
        <f t="shared" si="12"/>
        <v>1590</v>
      </c>
      <c r="H88" s="11"/>
      <c r="L88" s="2"/>
      <c r="M88" s="2"/>
    </row>
    <row r="89" spans="1:13" ht="18.75">
      <c r="A89" s="16">
        <v>280</v>
      </c>
      <c r="B89" s="12">
        <v>13.4</v>
      </c>
      <c r="C89" s="12">
        <v>11.4</v>
      </c>
      <c r="D89" s="17">
        <f t="shared" si="11"/>
        <v>1710</v>
      </c>
      <c r="E89" s="12">
        <v>15.9</v>
      </c>
      <c r="F89" s="12">
        <v>13.2</v>
      </c>
      <c r="G89" s="17">
        <f t="shared" si="12"/>
        <v>1980</v>
      </c>
      <c r="H89" s="11"/>
      <c r="K89" s="1">
        <f>K87</f>
        <v>0</v>
      </c>
      <c r="L89" s="2">
        <f>L87</f>
        <v>0</v>
      </c>
      <c r="M89" s="2">
        <f>M87</f>
        <v>0</v>
      </c>
    </row>
    <row r="90" spans="1:13" ht="18.75">
      <c r="A90" s="16">
        <v>315</v>
      </c>
      <c r="B90" s="12">
        <v>15</v>
      </c>
      <c r="C90" s="12">
        <v>14.3</v>
      </c>
      <c r="D90" s="17">
        <f t="shared" si="11"/>
        <v>2145</v>
      </c>
      <c r="E90" s="12">
        <v>17.9</v>
      </c>
      <c r="F90" s="12">
        <v>16.7</v>
      </c>
      <c r="G90" s="17">
        <f t="shared" si="12"/>
        <v>2505</v>
      </c>
      <c r="H90" s="11"/>
      <c r="K90" s="1">
        <f>K89</f>
        <v>0</v>
      </c>
      <c r="L90" s="2">
        <f>L89</f>
        <v>0</v>
      </c>
      <c r="M90" s="2">
        <f>M89</f>
        <v>0</v>
      </c>
    </row>
    <row r="91" spans="1:13" ht="18.75">
      <c r="A91" s="16">
        <v>355</v>
      </c>
      <c r="B91" s="12">
        <v>16.9</v>
      </c>
      <c r="C91" s="12">
        <v>18.2</v>
      </c>
      <c r="D91" s="17">
        <f aca="true" t="shared" si="13" ref="D91:D96">C91*$N$5</f>
        <v>2730</v>
      </c>
      <c r="E91" s="12">
        <v>20.1</v>
      </c>
      <c r="F91" s="12">
        <v>21.2</v>
      </c>
      <c r="G91" s="17">
        <f aca="true" t="shared" si="14" ref="G91:G96">F91*$N$5</f>
        <v>3180</v>
      </c>
      <c r="H91" s="11"/>
      <c r="K91" s="1">
        <f t="shared" si="0"/>
        <v>0</v>
      </c>
      <c r="L91" s="2">
        <f t="shared" si="1"/>
        <v>0</v>
      </c>
      <c r="M91" s="2">
        <f t="shared" si="2"/>
        <v>0</v>
      </c>
    </row>
    <row r="92" spans="1:13" ht="18.75">
      <c r="A92" s="16">
        <v>400</v>
      </c>
      <c r="B92" s="12">
        <v>19.1</v>
      </c>
      <c r="C92" s="12">
        <v>23.1</v>
      </c>
      <c r="D92" s="17">
        <f t="shared" si="13"/>
        <v>3465</v>
      </c>
      <c r="E92" s="12">
        <v>22.7</v>
      </c>
      <c r="F92" s="12">
        <v>26.9</v>
      </c>
      <c r="G92" s="17">
        <f t="shared" si="14"/>
        <v>4035</v>
      </c>
      <c r="H92" s="11"/>
      <c r="K92" s="1">
        <f t="shared" si="0"/>
        <v>0</v>
      </c>
      <c r="L92" s="2">
        <f t="shared" si="1"/>
        <v>0</v>
      </c>
      <c r="M92" s="2">
        <f t="shared" si="2"/>
        <v>0</v>
      </c>
    </row>
    <row r="93" spans="1:13" ht="18.75">
      <c r="A93" s="16">
        <v>450</v>
      </c>
      <c r="B93" s="12">
        <v>21.5</v>
      </c>
      <c r="C93" s="12">
        <v>29</v>
      </c>
      <c r="D93" s="17">
        <f t="shared" si="13"/>
        <v>4350</v>
      </c>
      <c r="E93" s="12">
        <v>25.5</v>
      </c>
      <c r="F93" s="12">
        <v>34</v>
      </c>
      <c r="G93" s="17">
        <f t="shared" si="14"/>
        <v>5100</v>
      </c>
      <c r="H93" s="11"/>
      <c r="L93" s="2"/>
      <c r="M93" s="2"/>
    </row>
    <row r="94" spans="1:13" ht="18.75">
      <c r="A94" s="16">
        <v>500</v>
      </c>
      <c r="B94" s="12">
        <v>23.9</v>
      </c>
      <c r="C94" s="12">
        <v>36.1</v>
      </c>
      <c r="D94" s="17">
        <f t="shared" si="13"/>
        <v>5415</v>
      </c>
      <c r="E94" s="12">
        <v>28.3</v>
      </c>
      <c r="F94" s="12">
        <v>42</v>
      </c>
      <c r="G94" s="17">
        <f t="shared" si="14"/>
        <v>6300</v>
      </c>
      <c r="H94" s="11"/>
      <c r="K94" s="1">
        <f>K92</f>
        <v>0</v>
      </c>
      <c r="L94" s="2">
        <f>L92</f>
        <v>0</v>
      </c>
      <c r="M94" s="2">
        <f>M92</f>
        <v>0</v>
      </c>
    </row>
    <row r="95" spans="1:13" ht="18.75">
      <c r="A95" s="16">
        <v>560</v>
      </c>
      <c r="B95" s="12">
        <v>26.7</v>
      </c>
      <c r="C95" s="12">
        <v>44.8</v>
      </c>
      <c r="D95" s="17">
        <f t="shared" si="13"/>
        <v>6720</v>
      </c>
      <c r="E95" s="12">
        <v>31.7</v>
      </c>
      <c r="F95" s="12">
        <v>52.6</v>
      </c>
      <c r="G95" s="17">
        <f t="shared" si="14"/>
        <v>7890</v>
      </c>
      <c r="H95" s="11"/>
      <c r="L95" s="2"/>
      <c r="M95" s="2"/>
    </row>
    <row r="96" spans="1:13" ht="18.75">
      <c r="A96" s="16">
        <v>630</v>
      </c>
      <c r="B96" s="12">
        <v>30</v>
      </c>
      <c r="C96" s="12">
        <v>57</v>
      </c>
      <c r="D96" s="17">
        <f t="shared" si="13"/>
        <v>8550</v>
      </c>
      <c r="E96" s="12">
        <v>35.7</v>
      </c>
      <c r="F96" s="12">
        <v>66.6</v>
      </c>
      <c r="G96" s="17">
        <f t="shared" si="14"/>
        <v>9990</v>
      </c>
      <c r="H96" s="11"/>
      <c r="K96" s="1">
        <f>K94</f>
        <v>0</v>
      </c>
      <c r="L96" s="2">
        <f>L94</f>
        <v>0</v>
      </c>
      <c r="M96" s="2">
        <f>M94</f>
        <v>0</v>
      </c>
    </row>
    <row r="97" spans="1:13" ht="18.75">
      <c r="A97" s="16">
        <v>710</v>
      </c>
      <c r="B97" s="12">
        <v>33.9</v>
      </c>
      <c r="C97" s="12">
        <v>72.8</v>
      </c>
      <c r="D97" s="17">
        <f>C97*$N$6</f>
        <v>11648</v>
      </c>
      <c r="E97" s="12">
        <v>40.2</v>
      </c>
      <c r="F97" s="12">
        <v>84.7</v>
      </c>
      <c r="G97" s="17">
        <f>F97*$N$6</f>
        <v>13552</v>
      </c>
      <c r="H97" s="11"/>
      <c r="K97" s="1">
        <f t="shared" si="0"/>
        <v>0</v>
      </c>
      <c r="L97" s="2">
        <f t="shared" si="1"/>
        <v>0</v>
      </c>
      <c r="M97" s="2">
        <f t="shared" si="2"/>
        <v>0</v>
      </c>
    </row>
    <row r="98" spans="1:13" ht="18.75">
      <c r="A98" s="16">
        <v>800</v>
      </c>
      <c r="B98" s="12">
        <v>38.1</v>
      </c>
      <c r="C98" s="12">
        <v>92.3</v>
      </c>
      <c r="D98" s="17">
        <f>C98*$N$6</f>
        <v>14768</v>
      </c>
      <c r="E98" s="12">
        <v>45.3</v>
      </c>
      <c r="F98" s="12">
        <v>108</v>
      </c>
      <c r="G98" s="17">
        <f>F98*$N$6</f>
        <v>17280</v>
      </c>
      <c r="H98" s="11"/>
      <c r="K98" s="1">
        <f t="shared" si="0"/>
        <v>0</v>
      </c>
      <c r="L98" s="2">
        <f t="shared" si="1"/>
        <v>0</v>
      </c>
      <c r="M98" s="2">
        <f t="shared" si="2"/>
        <v>0</v>
      </c>
    </row>
    <row r="99" spans="1:13" ht="18.75" hidden="1">
      <c r="A99" s="16">
        <v>900</v>
      </c>
      <c r="B99" s="12">
        <v>42.9</v>
      </c>
      <c r="C99" s="12">
        <v>117</v>
      </c>
      <c r="D99" s="17" t="e">
        <f>C99*M166</f>
        <v>#REF!</v>
      </c>
      <c r="E99" s="12">
        <v>51</v>
      </c>
      <c r="F99" s="12">
        <v>136</v>
      </c>
      <c r="G99" s="17" t="e">
        <f>F99*M166</f>
        <v>#REF!</v>
      </c>
      <c r="H99" s="11"/>
      <c r="K99" s="1">
        <f t="shared" si="0"/>
        <v>0</v>
      </c>
      <c r="L99" s="2">
        <f t="shared" si="1"/>
        <v>0</v>
      </c>
      <c r="M99" s="2">
        <f t="shared" si="2"/>
        <v>0</v>
      </c>
    </row>
    <row r="100" spans="1:13" ht="18.75" hidden="1">
      <c r="A100" s="16">
        <v>1000</v>
      </c>
      <c r="B100" s="12">
        <v>47.7</v>
      </c>
      <c r="C100" s="12">
        <v>147.3</v>
      </c>
      <c r="D100" s="17" t="e">
        <f>C100*M167</f>
        <v>#REF!</v>
      </c>
      <c r="E100" s="12">
        <v>56.6</v>
      </c>
      <c r="F100" s="12">
        <v>168</v>
      </c>
      <c r="G100" s="17" t="e">
        <f>F100*M167</f>
        <v>#REF!</v>
      </c>
      <c r="H100" s="11"/>
      <c r="K100" s="1">
        <f t="shared" si="0"/>
        <v>0</v>
      </c>
      <c r="L100" s="2">
        <f t="shared" si="1"/>
        <v>0</v>
      </c>
      <c r="M100" s="2">
        <f t="shared" si="2"/>
        <v>0</v>
      </c>
    </row>
    <row r="101" spans="1:13" ht="18.75">
      <c r="A101" s="16"/>
      <c r="B101" s="12"/>
      <c r="C101" s="12"/>
      <c r="D101" s="17"/>
      <c r="E101" s="12"/>
      <c r="F101" s="12"/>
      <c r="G101" s="17"/>
      <c r="H101" s="11"/>
      <c r="L101" s="2"/>
      <c r="M101" s="2"/>
    </row>
    <row r="102" spans="1:13" ht="16.5" customHeight="1">
      <c r="A102" s="16"/>
      <c r="B102" s="29" t="s">
        <v>10</v>
      </c>
      <c r="C102" s="29"/>
      <c r="D102" s="29"/>
      <c r="E102" s="29" t="s">
        <v>11</v>
      </c>
      <c r="F102" s="29"/>
      <c r="G102" s="29"/>
      <c r="H102" s="11"/>
      <c r="K102" s="1">
        <f>K100</f>
        <v>0</v>
      </c>
      <c r="L102" s="2">
        <f>L100</f>
        <v>0</v>
      </c>
      <c r="M102" s="2">
        <f>M100</f>
        <v>0</v>
      </c>
    </row>
    <row r="103" spans="1:13" ht="24" customHeight="1" hidden="1">
      <c r="A103" s="16" t="s">
        <v>0</v>
      </c>
      <c r="B103" s="29"/>
      <c r="C103" s="29"/>
      <c r="D103" s="29"/>
      <c r="E103" s="29"/>
      <c r="F103" s="29"/>
      <c r="G103" s="29"/>
      <c r="H103" s="11"/>
      <c r="K103" s="1">
        <f t="shared" si="0"/>
        <v>0</v>
      </c>
      <c r="L103" s="2">
        <f t="shared" si="1"/>
        <v>0</v>
      </c>
      <c r="M103" s="2">
        <f t="shared" si="2"/>
        <v>0</v>
      </c>
    </row>
    <row r="104" spans="1:13" ht="38.25" customHeight="1">
      <c r="A104" s="21" t="s">
        <v>13</v>
      </c>
      <c r="B104" s="29" t="s">
        <v>2</v>
      </c>
      <c r="C104" s="29" t="s">
        <v>3</v>
      </c>
      <c r="D104" s="12" t="s">
        <v>4</v>
      </c>
      <c r="E104" s="29" t="s">
        <v>2</v>
      </c>
      <c r="F104" s="29" t="s">
        <v>3</v>
      </c>
      <c r="G104" s="12" t="s">
        <v>4</v>
      </c>
      <c r="H104" s="11"/>
      <c r="K104" s="1">
        <f t="shared" si="0"/>
        <v>0</v>
      </c>
      <c r="L104" s="2">
        <f t="shared" si="1"/>
        <v>0</v>
      </c>
      <c r="M104" s="2">
        <f t="shared" si="2"/>
        <v>0</v>
      </c>
    </row>
    <row r="105" spans="1:13" ht="18.75">
      <c r="A105" s="16"/>
      <c r="B105" s="29"/>
      <c r="C105" s="29"/>
      <c r="D105" s="12" t="s">
        <v>20</v>
      </c>
      <c r="E105" s="29"/>
      <c r="F105" s="29"/>
      <c r="G105" s="12" t="s">
        <v>20</v>
      </c>
      <c r="H105" s="11"/>
      <c r="K105" s="1">
        <f t="shared" si="0"/>
        <v>0</v>
      </c>
      <c r="L105" s="2">
        <f t="shared" si="1"/>
        <v>0</v>
      </c>
      <c r="M105" s="2">
        <f t="shared" si="2"/>
        <v>0</v>
      </c>
    </row>
    <row r="106" spans="1:13" ht="18.75">
      <c r="A106" s="16">
        <v>63</v>
      </c>
      <c r="B106" s="12">
        <v>2</v>
      </c>
      <c r="C106" s="12">
        <v>0.396</v>
      </c>
      <c r="D106" s="17">
        <f>C106*$N$3</f>
        <v>61.38</v>
      </c>
      <c r="E106" s="12"/>
      <c r="F106" s="12"/>
      <c r="G106" s="17"/>
      <c r="H106" s="11"/>
      <c r="K106" s="1">
        <f t="shared" si="0"/>
        <v>0</v>
      </c>
      <c r="L106" s="2">
        <f t="shared" si="1"/>
        <v>0</v>
      </c>
      <c r="M106" s="2">
        <f t="shared" si="2"/>
        <v>0</v>
      </c>
    </row>
    <row r="107" spans="1:13" ht="18.75">
      <c r="A107" s="16">
        <v>90</v>
      </c>
      <c r="B107" s="12">
        <v>2.8</v>
      </c>
      <c r="C107" s="12">
        <v>0.789</v>
      </c>
      <c r="D107" s="17">
        <f aca="true" t="shared" si="15" ref="D107:D113">C107*$N$4</f>
        <v>118.35000000000001</v>
      </c>
      <c r="E107" s="12">
        <v>3.5</v>
      </c>
      <c r="F107" s="12">
        <v>0.978</v>
      </c>
      <c r="G107" s="17">
        <f aca="true" t="shared" si="16" ref="G107:G113">F107*$N$4</f>
        <v>146.7</v>
      </c>
      <c r="H107" s="11"/>
      <c r="K107" s="1">
        <f t="shared" si="0"/>
        <v>0</v>
      </c>
      <c r="L107" s="2">
        <f t="shared" si="1"/>
        <v>0</v>
      </c>
      <c r="M107" s="2">
        <f t="shared" si="2"/>
        <v>0</v>
      </c>
    </row>
    <row r="108" spans="1:13" ht="18.75">
      <c r="A108" s="16">
        <v>110</v>
      </c>
      <c r="B108" s="12">
        <v>3.4</v>
      </c>
      <c r="C108" s="12">
        <v>1.17</v>
      </c>
      <c r="D108" s="17">
        <f t="shared" si="15"/>
        <v>175.5</v>
      </c>
      <c r="E108" s="12">
        <v>4.2</v>
      </c>
      <c r="F108" s="12">
        <v>1.43</v>
      </c>
      <c r="G108" s="17">
        <f t="shared" si="16"/>
        <v>214.5</v>
      </c>
      <c r="H108" s="11"/>
      <c r="K108" s="1">
        <f t="shared" si="0"/>
        <v>0</v>
      </c>
      <c r="L108" s="2">
        <f t="shared" si="1"/>
        <v>0</v>
      </c>
      <c r="M108" s="2">
        <f t="shared" si="2"/>
        <v>0</v>
      </c>
    </row>
    <row r="109" spans="1:13" ht="18.75">
      <c r="A109" s="16">
        <v>160</v>
      </c>
      <c r="B109" s="12">
        <v>4.9</v>
      </c>
      <c r="C109" s="12">
        <v>2.43</v>
      </c>
      <c r="D109" s="17">
        <f t="shared" si="15"/>
        <v>364.5</v>
      </c>
      <c r="E109" s="12">
        <v>6.2</v>
      </c>
      <c r="F109" s="12">
        <v>3.11</v>
      </c>
      <c r="G109" s="17">
        <f t="shared" si="16"/>
        <v>466.5</v>
      </c>
      <c r="H109" s="11"/>
      <c r="K109" s="1">
        <f aca="true" t="shared" si="17" ref="K109:K157">K108</f>
        <v>0</v>
      </c>
      <c r="L109" s="2">
        <f aca="true" t="shared" si="18" ref="L109:L157">L108</f>
        <v>0</v>
      </c>
      <c r="M109" s="2">
        <f aca="true" t="shared" si="19" ref="M109:M157">M108</f>
        <v>0</v>
      </c>
    </row>
    <row r="110" spans="1:13" ht="18.75">
      <c r="A110" s="16">
        <v>225</v>
      </c>
      <c r="B110" s="12">
        <v>6.9</v>
      </c>
      <c r="C110" s="12">
        <v>4.81</v>
      </c>
      <c r="D110" s="17">
        <f t="shared" si="15"/>
        <v>721.4999999999999</v>
      </c>
      <c r="E110" s="12">
        <v>8.6</v>
      </c>
      <c r="F110" s="12">
        <v>6.07</v>
      </c>
      <c r="G110" s="17">
        <f t="shared" si="16"/>
        <v>910.5</v>
      </c>
      <c r="H110" s="11"/>
      <c r="K110" s="1">
        <f t="shared" si="17"/>
        <v>0</v>
      </c>
      <c r="L110" s="2">
        <f t="shared" si="18"/>
        <v>0</v>
      </c>
      <c r="M110" s="2">
        <f t="shared" si="19"/>
        <v>0</v>
      </c>
    </row>
    <row r="111" spans="1:13" ht="18.75">
      <c r="A111" s="16">
        <v>250</v>
      </c>
      <c r="B111" s="12">
        <v>7.6</v>
      </c>
      <c r="C111" s="12">
        <v>5.9</v>
      </c>
      <c r="D111" s="17">
        <f t="shared" si="15"/>
        <v>885</v>
      </c>
      <c r="E111" s="12">
        <v>9.6</v>
      </c>
      <c r="F111" s="12">
        <v>7.29</v>
      </c>
      <c r="G111" s="17">
        <f t="shared" si="16"/>
        <v>1093.5</v>
      </c>
      <c r="H111" s="11"/>
      <c r="L111" s="2"/>
      <c r="M111" s="2"/>
    </row>
    <row r="112" spans="1:13" ht="18.75">
      <c r="A112" s="16">
        <v>280</v>
      </c>
      <c r="B112" s="12">
        <v>8.6</v>
      </c>
      <c r="C112" s="12">
        <v>7.45</v>
      </c>
      <c r="D112" s="17">
        <f t="shared" si="15"/>
        <v>1117.5</v>
      </c>
      <c r="E112" s="12">
        <v>10.7</v>
      </c>
      <c r="F112" s="12">
        <v>9.18</v>
      </c>
      <c r="G112" s="17">
        <f t="shared" si="16"/>
        <v>1377</v>
      </c>
      <c r="H112" s="11"/>
      <c r="K112" s="1">
        <f>K110</f>
        <v>0</v>
      </c>
      <c r="L112" s="2">
        <f>L110</f>
        <v>0</v>
      </c>
      <c r="M112" s="2">
        <f>M110</f>
        <v>0</v>
      </c>
    </row>
    <row r="113" spans="1:13" ht="18.75">
      <c r="A113" s="16">
        <v>315</v>
      </c>
      <c r="B113" s="12">
        <v>9.7</v>
      </c>
      <c r="C113" s="12">
        <v>9.44</v>
      </c>
      <c r="D113" s="17">
        <f t="shared" si="15"/>
        <v>1416</v>
      </c>
      <c r="E113" s="12">
        <v>12.1</v>
      </c>
      <c r="F113" s="12">
        <v>11.9</v>
      </c>
      <c r="G113" s="17">
        <f t="shared" si="16"/>
        <v>1785</v>
      </c>
      <c r="H113" s="11"/>
      <c r="K113" s="1">
        <f t="shared" si="17"/>
        <v>0</v>
      </c>
      <c r="L113" s="2">
        <f t="shared" si="18"/>
        <v>0</v>
      </c>
      <c r="M113" s="2">
        <f t="shared" si="19"/>
        <v>0</v>
      </c>
    </row>
    <row r="114" spans="1:13" ht="18.75">
      <c r="A114" s="16">
        <v>355</v>
      </c>
      <c r="B114" s="12">
        <v>10.9</v>
      </c>
      <c r="C114" s="12">
        <v>11.9</v>
      </c>
      <c r="D114" s="17">
        <f>C114*$N$5</f>
        <v>1785</v>
      </c>
      <c r="E114" s="12">
        <v>13.6</v>
      </c>
      <c r="F114" s="12">
        <v>14.7</v>
      </c>
      <c r="G114" s="17">
        <f>F114*$N$5</f>
        <v>2205</v>
      </c>
      <c r="H114" s="11"/>
      <c r="K114" s="1">
        <f t="shared" si="17"/>
        <v>0</v>
      </c>
      <c r="L114" s="2">
        <f t="shared" si="18"/>
        <v>0</v>
      </c>
      <c r="M114" s="2">
        <f t="shared" si="19"/>
        <v>0</v>
      </c>
    </row>
    <row r="115" spans="1:13" ht="18.75">
      <c r="A115" s="16">
        <v>400</v>
      </c>
      <c r="B115" s="12">
        <v>12.3</v>
      </c>
      <c r="C115" s="12">
        <v>15.5</v>
      </c>
      <c r="D115" s="17">
        <f>C115*$N$5</f>
        <v>2325</v>
      </c>
      <c r="E115" s="12">
        <v>15.3</v>
      </c>
      <c r="F115" s="12">
        <v>19.1</v>
      </c>
      <c r="G115" s="17">
        <f>F115*$N$5</f>
        <v>2865</v>
      </c>
      <c r="H115" s="11"/>
      <c r="K115" s="1">
        <f t="shared" si="17"/>
        <v>0</v>
      </c>
      <c r="L115" s="2">
        <f t="shared" si="18"/>
        <v>0</v>
      </c>
      <c r="M115" s="2">
        <f t="shared" si="19"/>
        <v>0</v>
      </c>
    </row>
    <row r="116" spans="1:13" ht="18.75">
      <c r="A116" s="16">
        <v>500</v>
      </c>
      <c r="B116" s="12">
        <v>15.3</v>
      </c>
      <c r="C116" s="12">
        <v>23.6</v>
      </c>
      <c r="D116" s="17">
        <f>C116*$N$5</f>
        <v>3540</v>
      </c>
      <c r="E116" s="12">
        <v>19.1</v>
      </c>
      <c r="F116" s="12">
        <v>29.3</v>
      </c>
      <c r="G116" s="17">
        <f>F116*$N$5</f>
        <v>4395</v>
      </c>
      <c r="H116" s="11"/>
      <c r="K116" s="1">
        <f t="shared" si="17"/>
        <v>0</v>
      </c>
      <c r="L116" s="2">
        <f t="shared" si="18"/>
        <v>0</v>
      </c>
      <c r="M116" s="2">
        <f t="shared" si="19"/>
        <v>0</v>
      </c>
    </row>
    <row r="117" spans="1:13" ht="18.75">
      <c r="A117" s="16">
        <v>630</v>
      </c>
      <c r="B117" s="12">
        <v>19.3</v>
      </c>
      <c r="C117" s="12">
        <v>37.5</v>
      </c>
      <c r="D117" s="17">
        <f>C117*$N$5</f>
        <v>5625</v>
      </c>
      <c r="E117" s="12">
        <v>24.1</v>
      </c>
      <c r="F117" s="12">
        <v>47.42</v>
      </c>
      <c r="G117" s="17">
        <f>F117*$N$5</f>
        <v>7113</v>
      </c>
      <c r="H117" s="11"/>
      <c r="K117" s="1">
        <f t="shared" si="17"/>
        <v>0</v>
      </c>
      <c r="L117" s="2">
        <f t="shared" si="18"/>
        <v>0</v>
      </c>
      <c r="M117" s="2">
        <f t="shared" si="19"/>
        <v>0</v>
      </c>
    </row>
    <row r="118" spans="1:13" ht="18.75">
      <c r="A118" s="16">
        <v>710</v>
      </c>
      <c r="B118" s="12">
        <v>21.8</v>
      </c>
      <c r="C118" s="12">
        <v>47.7</v>
      </c>
      <c r="D118" s="17">
        <f>C118*$N$6</f>
        <v>7632</v>
      </c>
      <c r="E118" s="12">
        <v>27.2</v>
      </c>
      <c r="F118" s="12">
        <v>59.1</v>
      </c>
      <c r="G118" s="17">
        <f>F118*$N$6</f>
        <v>9456</v>
      </c>
      <c r="H118" s="11"/>
      <c r="K118" s="1">
        <f t="shared" si="17"/>
        <v>0</v>
      </c>
      <c r="L118" s="2">
        <f t="shared" si="18"/>
        <v>0</v>
      </c>
      <c r="M118" s="2">
        <f t="shared" si="19"/>
        <v>0</v>
      </c>
    </row>
    <row r="119" spans="1:13" ht="18.75">
      <c r="A119" s="16">
        <v>800</v>
      </c>
      <c r="B119" s="12">
        <v>24.5</v>
      </c>
      <c r="C119" s="12">
        <v>60.5</v>
      </c>
      <c r="D119" s="17">
        <f>C119*$N$6</f>
        <v>9680</v>
      </c>
      <c r="E119" s="12">
        <v>30.6</v>
      </c>
      <c r="F119" s="12">
        <v>75.4</v>
      </c>
      <c r="G119" s="17">
        <f>F119*$N$6</f>
        <v>12064</v>
      </c>
      <c r="H119" s="11"/>
      <c r="K119" s="1">
        <f t="shared" si="17"/>
        <v>0</v>
      </c>
      <c r="L119" s="2">
        <f t="shared" si="18"/>
        <v>0</v>
      </c>
      <c r="M119" s="2">
        <f t="shared" si="19"/>
        <v>0</v>
      </c>
    </row>
    <row r="120" spans="1:13" ht="18.75" hidden="1">
      <c r="A120" s="16">
        <v>1000</v>
      </c>
      <c r="B120" s="12">
        <v>30.6</v>
      </c>
      <c r="C120" s="12">
        <v>94.4</v>
      </c>
      <c r="D120" s="17">
        <f>C120*$N$5</f>
        <v>14160</v>
      </c>
      <c r="E120" s="12">
        <v>38.2</v>
      </c>
      <c r="F120" s="12">
        <v>127.9</v>
      </c>
      <c r="G120" s="17">
        <f>F120*$N$5</f>
        <v>19185</v>
      </c>
      <c r="H120" s="11"/>
      <c r="K120" s="1">
        <f t="shared" si="17"/>
        <v>0</v>
      </c>
      <c r="L120" s="2">
        <f t="shared" si="18"/>
        <v>0</v>
      </c>
      <c r="M120" s="2">
        <f t="shared" si="19"/>
        <v>0</v>
      </c>
    </row>
    <row r="121" spans="1:13" ht="18.75" hidden="1">
      <c r="A121" s="16">
        <v>1200</v>
      </c>
      <c r="B121" s="12">
        <v>36.7</v>
      </c>
      <c r="C121" s="12">
        <v>135</v>
      </c>
      <c r="D121" s="17">
        <f>C121*$N$5</f>
        <v>20250</v>
      </c>
      <c r="E121" s="12">
        <v>45.9</v>
      </c>
      <c r="F121" s="12">
        <v>167</v>
      </c>
      <c r="G121" s="17">
        <f>F121*$N$5</f>
        <v>25050</v>
      </c>
      <c r="H121" s="11"/>
      <c r="K121" s="1">
        <f t="shared" si="17"/>
        <v>0</v>
      </c>
      <c r="L121" s="2">
        <f t="shared" si="18"/>
        <v>0</v>
      </c>
      <c r="M121" s="2">
        <f t="shared" si="19"/>
        <v>0</v>
      </c>
    </row>
    <row r="122" spans="1:13" ht="18.75" hidden="1">
      <c r="A122" s="11"/>
      <c r="D122" s="17">
        <f>C122*$N$5</f>
        <v>0</v>
      </c>
      <c r="E122" s="2"/>
      <c r="F122" s="2"/>
      <c r="G122" s="17">
        <f>F122*$N$5</f>
        <v>0</v>
      </c>
      <c r="H122" s="11"/>
      <c r="K122" s="1">
        <f t="shared" si="17"/>
        <v>0</v>
      </c>
      <c r="L122" s="2">
        <f t="shared" si="18"/>
        <v>0</v>
      </c>
      <c r="M122" s="2">
        <f t="shared" si="19"/>
        <v>0</v>
      </c>
    </row>
    <row r="123" spans="1:13" s="24" customFormat="1" ht="12">
      <c r="A123" s="23"/>
      <c r="E123" s="25"/>
      <c r="F123" s="25"/>
      <c r="H123" s="23"/>
      <c r="K123" s="24" t="e">
        <f>#REF!</f>
        <v>#REF!</v>
      </c>
      <c r="L123" s="25" t="e">
        <f>#REF!</f>
        <v>#REF!</v>
      </c>
      <c r="M123" s="25" t="e">
        <f>#REF!</f>
        <v>#REF!</v>
      </c>
    </row>
    <row r="124" spans="1:13" s="24" customFormat="1" ht="12">
      <c r="A124" s="23"/>
      <c r="E124" s="25"/>
      <c r="F124" s="25"/>
      <c r="H124" s="23"/>
      <c r="K124" s="24" t="e">
        <f t="shared" si="17"/>
        <v>#REF!</v>
      </c>
      <c r="L124" s="25" t="e">
        <f t="shared" si="18"/>
        <v>#REF!</v>
      </c>
      <c r="M124" s="25" t="e">
        <f t="shared" si="19"/>
        <v>#REF!</v>
      </c>
    </row>
    <row r="125" spans="1:13" s="24" customFormat="1" ht="12">
      <c r="A125" s="23"/>
      <c r="E125" s="25"/>
      <c r="F125" s="25"/>
      <c r="H125" s="23"/>
      <c r="K125" s="24" t="e">
        <f t="shared" si="17"/>
        <v>#REF!</v>
      </c>
      <c r="L125" s="25" t="e">
        <f t="shared" si="18"/>
        <v>#REF!</v>
      </c>
      <c r="M125" s="25" t="e">
        <f t="shared" si="19"/>
        <v>#REF!</v>
      </c>
    </row>
    <row r="126" spans="1:13" s="24" customFormat="1" ht="12">
      <c r="A126" s="23"/>
      <c r="E126" s="25"/>
      <c r="F126" s="25"/>
      <c r="H126" s="23"/>
      <c r="K126" s="24" t="e">
        <f t="shared" si="17"/>
        <v>#REF!</v>
      </c>
      <c r="L126" s="25" t="e">
        <f t="shared" si="18"/>
        <v>#REF!</v>
      </c>
      <c r="M126" s="25" t="e">
        <f t="shared" si="19"/>
        <v>#REF!</v>
      </c>
    </row>
    <row r="127" spans="1:13" s="24" customFormat="1" ht="0.75" customHeight="1">
      <c r="A127" s="23"/>
      <c r="E127" s="25"/>
      <c r="F127" s="25"/>
      <c r="H127" s="23"/>
      <c r="K127" s="24" t="e">
        <f t="shared" si="17"/>
        <v>#REF!</v>
      </c>
      <c r="L127" s="25" t="e">
        <f t="shared" si="18"/>
        <v>#REF!</v>
      </c>
      <c r="M127" s="25" t="e">
        <f t="shared" si="19"/>
        <v>#REF!</v>
      </c>
    </row>
    <row r="128" spans="1:13" s="24" customFormat="1" ht="12">
      <c r="A128" s="23"/>
      <c r="E128" s="25"/>
      <c r="F128" s="25"/>
      <c r="H128" s="23"/>
      <c r="K128" s="24" t="e">
        <f t="shared" si="17"/>
        <v>#REF!</v>
      </c>
      <c r="L128" s="25" t="e">
        <f t="shared" si="18"/>
        <v>#REF!</v>
      </c>
      <c r="M128" s="25" t="e">
        <f t="shared" si="19"/>
        <v>#REF!</v>
      </c>
    </row>
    <row r="129" spans="1:13" s="24" customFormat="1" ht="12">
      <c r="A129" s="23"/>
      <c r="E129" s="25"/>
      <c r="F129" s="25"/>
      <c r="H129" s="23"/>
      <c r="K129" s="24" t="e">
        <f t="shared" si="17"/>
        <v>#REF!</v>
      </c>
      <c r="L129" s="25" t="e">
        <f t="shared" si="18"/>
        <v>#REF!</v>
      </c>
      <c r="M129" s="25" t="e">
        <f t="shared" si="19"/>
        <v>#REF!</v>
      </c>
    </row>
    <row r="130" spans="1:13" s="24" customFormat="1" ht="12">
      <c r="A130" s="23"/>
      <c r="E130" s="25"/>
      <c r="F130" s="25"/>
      <c r="H130" s="23"/>
      <c r="K130" s="24" t="e">
        <f t="shared" si="17"/>
        <v>#REF!</v>
      </c>
      <c r="L130" s="25" t="e">
        <f t="shared" si="18"/>
        <v>#REF!</v>
      </c>
      <c r="M130" s="25" t="e">
        <f t="shared" si="19"/>
        <v>#REF!</v>
      </c>
    </row>
    <row r="131" spans="1:13" s="24" customFormat="1" ht="12">
      <c r="A131" s="23"/>
      <c r="E131" s="25"/>
      <c r="F131" s="25"/>
      <c r="H131" s="23"/>
      <c r="K131" s="24" t="e">
        <f t="shared" si="17"/>
        <v>#REF!</v>
      </c>
      <c r="L131" s="25" t="e">
        <f t="shared" si="18"/>
        <v>#REF!</v>
      </c>
      <c r="M131" s="25" t="e">
        <f t="shared" si="19"/>
        <v>#REF!</v>
      </c>
    </row>
    <row r="132" spans="1:13" s="24" customFormat="1" ht="12">
      <c r="A132" s="23"/>
      <c r="E132" s="25"/>
      <c r="F132" s="25"/>
      <c r="H132" s="23"/>
      <c r="K132" s="24" t="e">
        <f t="shared" si="17"/>
        <v>#REF!</v>
      </c>
      <c r="L132" s="25" t="e">
        <f t="shared" si="18"/>
        <v>#REF!</v>
      </c>
      <c r="M132" s="25" t="e">
        <f t="shared" si="19"/>
        <v>#REF!</v>
      </c>
    </row>
    <row r="133" spans="1:13" s="24" customFormat="1" ht="12">
      <c r="A133" s="23"/>
      <c r="E133" s="25"/>
      <c r="F133" s="25"/>
      <c r="H133" s="23"/>
      <c r="K133" s="24" t="e">
        <f t="shared" si="17"/>
        <v>#REF!</v>
      </c>
      <c r="L133" s="25" t="e">
        <f t="shared" si="18"/>
        <v>#REF!</v>
      </c>
      <c r="M133" s="25" t="e">
        <f t="shared" si="19"/>
        <v>#REF!</v>
      </c>
    </row>
    <row r="134" spans="1:13" s="24" customFormat="1" ht="12">
      <c r="A134" s="23"/>
      <c r="E134" s="25"/>
      <c r="F134" s="25"/>
      <c r="H134" s="23"/>
      <c r="K134" s="24" t="e">
        <f t="shared" si="17"/>
        <v>#REF!</v>
      </c>
      <c r="L134" s="25" t="e">
        <f t="shared" si="18"/>
        <v>#REF!</v>
      </c>
      <c r="M134" s="25" t="e">
        <f t="shared" si="19"/>
        <v>#REF!</v>
      </c>
    </row>
    <row r="135" spans="1:13" s="24" customFormat="1" ht="12">
      <c r="A135" s="23"/>
      <c r="E135" s="25"/>
      <c r="F135" s="25"/>
      <c r="H135" s="23"/>
      <c r="K135" s="24" t="e">
        <f t="shared" si="17"/>
        <v>#REF!</v>
      </c>
      <c r="L135" s="25" t="e">
        <f t="shared" si="18"/>
        <v>#REF!</v>
      </c>
      <c r="M135" s="25" t="e">
        <f t="shared" si="19"/>
        <v>#REF!</v>
      </c>
    </row>
    <row r="136" spans="1:13" ht="12">
      <c r="A136" s="11"/>
      <c r="E136" s="2"/>
      <c r="F136" s="2"/>
      <c r="H136" s="11"/>
      <c r="K136" s="1" t="e">
        <f t="shared" si="17"/>
        <v>#REF!</v>
      </c>
      <c r="L136" s="2" t="e">
        <f t="shared" si="18"/>
        <v>#REF!</v>
      </c>
      <c r="M136" s="2" t="e">
        <f t="shared" si="19"/>
        <v>#REF!</v>
      </c>
    </row>
    <row r="137" spans="1:13" ht="12">
      <c r="A137" s="11"/>
      <c r="E137" s="2"/>
      <c r="F137" s="2"/>
      <c r="H137" s="11"/>
      <c r="K137" s="1" t="e">
        <f t="shared" si="17"/>
        <v>#REF!</v>
      </c>
      <c r="L137" s="2" t="e">
        <f t="shared" si="18"/>
        <v>#REF!</v>
      </c>
      <c r="M137" s="2" t="e">
        <f t="shared" si="19"/>
        <v>#REF!</v>
      </c>
    </row>
    <row r="138" spans="1:13" ht="12">
      <c r="A138" s="11"/>
      <c r="E138" s="2"/>
      <c r="F138" s="2"/>
      <c r="H138" s="11"/>
      <c r="K138" s="1" t="e">
        <f t="shared" si="17"/>
        <v>#REF!</v>
      </c>
      <c r="L138" s="2" t="e">
        <f t="shared" si="18"/>
        <v>#REF!</v>
      </c>
      <c r="M138" s="2" t="e">
        <f t="shared" si="19"/>
        <v>#REF!</v>
      </c>
    </row>
    <row r="139" spans="1:13" ht="12">
      <c r="A139" s="11"/>
      <c r="E139" s="2"/>
      <c r="F139" s="2"/>
      <c r="H139" s="11"/>
      <c r="K139" s="1" t="e">
        <f t="shared" si="17"/>
        <v>#REF!</v>
      </c>
      <c r="L139" s="2" t="e">
        <f t="shared" si="18"/>
        <v>#REF!</v>
      </c>
      <c r="M139" s="2" t="e">
        <f t="shared" si="19"/>
        <v>#REF!</v>
      </c>
    </row>
    <row r="140" spans="1:13" ht="12">
      <c r="A140" s="11"/>
      <c r="E140" s="2"/>
      <c r="F140" s="2"/>
      <c r="H140" s="11"/>
      <c r="K140" s="1" t="e">
        <f t="shared" si="17"/>
        <v>#REF!</v>
      </c>
      <c r="L140" s="2" t="e">
        <f t="shared" si="18"/>
        <v>#REF!</v>
      </c>
      <c r="M140" s="2" t="e">
        <f t="shared" si="19"/>
        <v>#REF!</v>
      </c>
    </row>
    <row r="141" spans="1:13" ht="12">
      <c r="A141" s="11"/>
      <c r="E141" s="2"/>
      <c r="F141" s="2"/>
      <c r="H141" s="11"/>
      <c r="K141" s="1" t="e">
        <f t="shared" si="17"/>
        <v>#REF!</v>
      </c>
      <c r="L141" s="2" t="e">
        <f t="shared" si="18"/>
        <v>#REF!</v>
      </c>
      <c r="M141" s="2" t="e">
        <f t="shared" si="19"/>
        <v>#REF!</v>
      </c>
    </row>
    <row r="142" spans="1:13" ht="12">
      <c r="A142" s="11"/>
      <c r="E142" s="2"/>
      <c r="F142" s="2"/>
      <c r="H142" s="11"/>
      <c r="K142" s="1" t="e">
        <f t="shared" si="17"/>
        <v>#REF!</v>
      </c>
      <c r="L142" s="2" t="e">
        <f t="shared" si="18"/>
        <v>#REF!</v>
      </c>
      <c r="M142" s="2" t="e">
        <f t="shared" si="19"/>
        <v>#REF!</v>
      </c>
    </row>
    <row r="143" spans="1:13" ht="12">
      <c r="A143" s="11"/>
      <c r="E143" s="2"/>
      <c r="F143" s="2"/>
      <c r="H143" s="11"/>
      <c r="K143" s="1" t="e">
        <f t="shared" si="17"/>
        <v>#REF!</v>
      </c>
      <c r="L143" s="2" t="e">
        <f t="shared" si="18"/>
        <v>#REF!</v>
      </c>
      <c r="M143" s="2" t="e">
        <f t="shared" si="19"/>
        <v>#REF!</v>
      </c>
    </row>
    <row r="144" spans="1:13" ht="12">
      <c r="A144" s="11"/>
      <c r="E144" s="2"/>
      <c r="F144" s="2"/>
      <c r="H144" s="11"/>
      <c r="K144" s="1" t="e">
        <f t="shared" si="17"/>
        <v>#REF!</v>
      </c>
      <c r="L144" s="2" t="e">
        <f t="shared" si="18"/>
        <v>#REF!</v>
      </c>
      <c r="M144" s="2" t="e">
        <f t="shared" si="19"/>
        <v>#REF!</v>
      </c>
    </row>
    <row r="145" spans="1:13" ht="12">
      <c r="A145" s="11"/>
      <c r="E145" s="2"/>
      <c r="F145" s="2"/>
      <c r="H145" s="11"/>
      <c r="K145" s="1" t="e">
        <f t="shared" si="17"/>
        <v>#REF!</v>
      </c>
      <c r="L145" s="2" t="e">
        <f t="shared" si="18"/>
        <v>#REF!</v>
      </c>
      <c r="M145" s="2" t="e">
        <f t="shared" si="19"/>
        <v>#REF!</v>
      </c>
    </row>
    <row r="146" spans="1:13" ht="12">
      <c r="A146" s="11"/>
      <c r="E146" s="2"/>
      <c r="F146" s="2"/>
      <c r="H146" s="11"/>
      <c r="K146" s="1" t="e">
        <f t="shared" si="17"/>
        <v>#REF!</v>
      </c>
      <c r="L146" s="2" t="e">
        <f t="shared" si="18"/>
        <v>#REF!</v>
      </c>
      <c r="M146" s="2" t="e">
        <f t="shared" si="19"/>
        <v>#REF!</v>
      </c>
    </row>
    <row r="147" spans="1:13" ht="12">
      <c r="A147" s="11"/>
      <c r="E147" s="2"/>
      <c r="F147" s="2"/>
      <c r="H147" s="11"/>
      <c r="K147" s="1" t="e">
        <f t="shared" si="17"/>
        <v>#REF!</v>
      </c>
      <c r="L147" s="2" t="e">
        <f t="shared" si="18"/>
        <v>#REF!</v>
      </c>
      <c r="M147" s="2" t="e">
        <f t="shared" si="19"/>
        <v>#REF!</v>
      </c>
    </row>
    <row r="148" spans="1:13" ht="12" hidden="1">
      <c r="A148" s="11"/>
      <c r="E148" s="2"/>
      <c r="F148" s="2"/>
      <c r="H148" s="11"/>
      <c r="K148" s="1" t="e">
        <f t="shared" si="17"/>
        <v>#REF!</v>
      </c>
      <c r="L148" s="2" t="e">
        <f t="shared" si="18"/>
        <v>#REF!</v>
      </c>
      <c r="M148" s="2" t="e">
        <f t="shared" si="19"/>
        <v>#REF!</v>
      </c>
    </row>
    <row r="149" spans="1:13" ht="12">
      <c r="A149" s="11"/>
      <c r="E149" s="2"/>
      <c r="F149" s="2"/>
      <c r="H149" s="11"/>
      <c r="K149" s="1" t="e">
        <f t="shared" si="17"/>
        <v>#REF!</v>
      </c>
      <c r="L149" s="2" t="e">
        <f t="shared" si="18"/>
        <v>#REF!</v>
      </c>
      <c r="M149" s="2" t="e">
        <f t="shared" si="19"/>
        <v>#REF!</v>
      </c>
    </row>
    <row r="150" spans="1:13" ht="12">
      <c r="A150" s="11"/>
      <c r="E150" s="2"/>
      <c r="F150" s="2"/>
      <c r="H150" s="11"/>
      <c r="K150" s="1" t="e">
        <f t="shared" si="17"/>
        <v>#REF!</v>
      </c>
      <c r="L150" s="2" t="e">
        <f t="shared" si="18"/>
        <v>#REF!</v>
      </c>
      <c r="M150" s="2" t="e">
        <f t="shared" si="19"/>
        <v>#REF!</v>
      </c>
    </row>
    <row r="151" spans="1:13" ht="12">
      <c r="A151" s="11"/>
      <c r="B151" s="11"/>
      <c r="C151" s="11"/>
      <c r="D151" s="11"/>
      <c r="E151" s="11"/>
      <c r="F151" s="11"/>
      <c r="G151" s="11"/>
      <c r="H151" s="11"/>
      <c r="K151" s="1" t="e">
        <f t="shared" si="17"/>
        <v>#REF!</v>
      </c>
      <c r="L151" s="2" t="e">
        <f t="shared" si="18"/>
        <v>#REF!</v>
      </c>
      <c r="M151" s="2" t="e">
        <f t="shared" si="19"/>
        <v>#REF!</v>
      </c>
    </row>
    <row r="152" spans="8:13" ht="12">
      <c r="H152" s="11"/>
      <c r="K152" s="1" t="e">
        <f t="shared" si="17"/>
        <v>#REF!</v>
      </c>
      <c r="L152" s="2" t="e">
        <f t="shared" si="18"/>
        <v>#REF!</v>
      </c>
      <c r="M152" s="2" t="e">
        <f t="shared" si="19"/>
        <v>#REF!</v>
      </c>
    </row>
    <row r="153" spans="8:13" ht="12">
      <c r="H153" s="11"/>
      <c r="K153" s="1" t="e">
        <f t="shared" si="17"/>
        <v>#REF!</v>
      </c>
      <c r="L153" s="2" t="e">
        <f t="shared" si="18"/>
        <v>#REF!</v>
      </c>
      <c r="M153" s="2" t="e">
        <f t="shared" si="19"/>
        <v>#REF!</v>
      </c>
    </row>
    <row r="154" spans="8:13" ht="12">
      <c r="H154" s="11"/>
      <c r="K154" s="1" t="e">
        <f t="shared" si="17"/>
        <v>#REF!</v>
      </c>
      <c r="L154" s="2" t="e">
        <f t="shared" si="18"/>
        <v>#REF!</v>
      </c>
      <c r="M154" s="2" t="e">
        <f t="shared" si="19"/>
        <v>#REF!</v>
      </c>
    </row>
    <row r="155" spans="8:13" ht="12">
      <c r="H155" s="11"/>
      <c r="K155" s="1" t="e">
        <f t="shared" si="17"/>
        <v>#REF!</v>
      </c>
      <c r="L155" s="2" t="e">
        <f t="shared" si="18"/>
        <v>#REF!</v>
      </c>
      <c r="M155" s="2" t="e">
        <f t="shared" si="19"/>
        <v>#REF!</v>
      </c>
    </row>
    <row r="156" spans="8:13" ht="12">
      <c r="H156" s="11"/>
      <c r="K156" s="1" t="e">
        <f t="shared" si="17"/>
        <v>#REF!</v>
      </c>
      <c r="L156" s="2" t="e">
        <f t="shared" si="18"/>
        <v>#REF!</v>
      </c>
      <c r="M156" s="2" t="e">
        <f t="shared" si="19"/>
        <v>#REF!</v>
      </c>
    </row>
    <row r="157" spans="8:13" ht="12">
      <c r="H157" s="11"/>
      <c r="K157" s="1" t="e">
        <f t="shared" si="17"/>
        <v>#REF!</v>
      </c>
      <c r="L157" s="2" t="e">
        <f t="shared" si="18"/>
        <v>#REF!</v>
      </c>
      <c r="M157" s="2" t="e">
        <f t="shared" si="19"/>
        <v>#REF!</v>
      </c>
    </row>
    <row r="158" spans="8:13" ht="12">
      <c r="H158" s="11"/>
      <c r="K158" s="1" t="e">
        <f aca="true" t="shared" si="20" ref="K158:K186">K157</f>
        <v>#REF!</v>
      </c>
      <c r="L158" s="2" t="e">
        <f aca="true" t="shared" si="21" ref="L158:L186">L157</f>
        <v>#REF!</v>
      </c>
      <c r="M158" s="2" t="e">
        <f aca="true" t="shared" si="22" ref="M158:M186">M157</f>
        <v>#REF!</v>
      </c>
    </row>
    <row r="159" spans="8:13" ht="12">
      <c r="H159" s="11"/>
      <c r="K159" s="1" t="e">
        <f t="shared" si="20"/>
        <v>#REF!</v>
      </c>
      <c r="L159" s="2" t="e">
        <f t="shared" si="21"/>
        <v>#REF!</v>
      </c>
      <c r="M159" s="2" t="e">
        <f t="shared" si="22"/>
        <v>#REF!</v>
      </c>
    </row>
    <row r="160" spans="8:13" ht="12">
      <c r="H160" s="11"/>
      <c r="K160" s="1" t="e">
        <f t="shared" si="20"/>
        <v>#REF!</v>
      </c>
      <c r="L160" s="2" t="e">
        <f t="shared" si="21"/>
        <v>#REF!</v>
      </c>
      <c r="M160" s="2" t="e">
        <f t="shared" si="22"/>
        <v>#REF!</v>
      </c>
    </row>
    <row r="161" spans="8:13" ht="12">
      <c r="H161" s="11"/>
      <c r="K161" s="1" t="e">
        <f t="shared" si="20"/>
        <v>#REF!</v>
      </c>
      <c r="L161" s="2" t="e">
        <f t="shared" si="21"/>
        <v>#REF!</v>
      </c>
      <c r="M161" s="2" t="e">
        <f t="shared" si="22"/>
        <v>#REF!</v>
      </c>
    </row>
    <row r="162" spans="8:13" ht="12">
      <c r="H162" s="11"/>
      <c r="K162" s="1" t="e">
        <f t="shared" si="20"/>
        <v>#REF!</v>
      </c>
      <c r="L162" s="2" t="e">
        <f t="shared" si="21"/>
        <v>#REF!</v>
      </c>
      <c r="M162" s="2" t="e">
        <f t="shared" si="22"/>
        <v>#REF!</v>
      </c>
    </row>
    <row r="163" spans="8:13" ht="12">
      <c r="H163" s="11"/>
      <c r="K163" s="1" t="e">
        <f t="shared" si="20"/>
        <v>#REF!</v>
      </c>
      <c r="L163" s="2" t="e">
        <f t="shared" si="21"/>
        <v>#REF!</v>
      </c>
      <c r="M163" s="2" t="e">
        <f t="shared" si="22"/>
        <v>#REF!</v>
      </c>
    </row>
    <row r="164" spans="8:13" ht="12">
      <c r="H164" s="11"/>
      <c r="K164" s="1" t="e">
        <f t="shared" si="20"/>
        <v>#REF!</v>
      </c>
      <c r="L164" s="2" t="e">
        <f t="shared" si="21"/>
        <v>#REF!</v>
      </c>
      <c r="M164" s="2" t="e">
        <f t="shared" si="22"/>
        <v>#REF!</v>
      </c>
    </row>
    <row r="165" spans="8:13" ht="12">
      <c r="H165" s="11"/>
      <c r="K165" s="1" t="e">
        <f t="shared" si="20"/>
        <v>#REF!</v>
      </c>
      <c r="L165" s="2" t="e">
        <f t="shared" si="21"/>
        <v>#REF!</v>
      </c>
      <c r="M165" s="2" t="e">
        <f t="shared" si="22"/>
        <v>#REF!</v>
      </c>
    </row>
    <row r="166" spans="8:13" ht="12">
      <c r="H166" s="11"/>
      <c r="K166" s="1" t="e">
        <f t="shared" si="20"/>
        <v>#REF!</v>
      </c>
      <c r="L166" s="2" t="e">
        <f t="shared" si="21"/>
        <v>#REF!</v>
      </c>
      <c r="M166" s="2" t="e">
        <f t="shared" si="22"/>
        <v>#REF!</v>
      </c>
    </row>
    <row r="167" spans="8:13" ht="12">
      <c r="H167" s="11"/>
      <c r="K167" s="1" t="e">
        <f t="shared" si="20"/>
        <v>#REF!</v>
      </c>
      <c r="L167" s="2" t="e">
        <f t="shared" si="21"/>
        <v>#REF!</v>
      </c>
      <c r="M167" s="2" t="e">
        <f t="shared" si="22"/>
        <v>#REF!</v>
      </c>
    </row>
    <row r="168" spans="8:13" ht="12">
      <c r="H168" s="11"/>
      <c r="K168" s="1" t="e">
        <f t="shared" si="20"/>
        <v>#REF!</v>
      </c>
      <c r="L168" s="2" t="e">
        <f t="shared" si="21"/>
        <v>#REF!</v>
      </c>
      <c r="M168" s="2" t="e">
        <f t="shared" si="22"/>
        <v>#REF!</v>
      </c>
    </row>
    <row r="169" spans="8:13" ht="12" hidden="1">
      <c r="H169" s="11"/>
      <c r="K169" s="1" t="e">
        <f t="shared" si="20"/>
        <v>#REF!</v>
      </c>
      <c r="L169" s="2" t="e">
        <f t="shared" si="21"/>
        <v>#REF!</v>
      </c>
      <c r="M169" s="2" t="e">
        <f t="shared" si="22"/>
        <v>#REF!</v>
      </c>
    </row>
    <row r="170" spans="8:13" ht="12">
      <c r="H170" s="11"/>
      <c r="K170" s="1" t="e">
        <f t="shared" si="20"/>
        <v>#REF!</v>
      </c>
      <c r="L170" s="2" t="e">
        <f t="shared" si="21"/>
        <v>#REF!</v>
      </c>
      <c r="M170" s="2" t="e">
        <f t="shared" si="22"/>
        <v>#REF!</v>
      </c>
    </row>
    <row r="171" spans="8:13" ht="12">
      <c r="H171" s="11"/>
      <c r="K171" s="1" t="e">
        <f t="shared" si="20"/>
        <v>#REF!</v>
      </c>
      <c r="L171" s="2" t="e">
        <f t="shared" si="21"/>
        <v>#REF!</v>
      </c>
      <c r="M171" s="2" t="e">
        <f t="shared" si="22"/>
        <v>#REF!</v>
      </c>
    </row>
    <row r="172" spans="8:13" ht="12">
      <c r="H172" s="11"/>
      <c r="K172" s="1" t="e">
        <f t="shared" si="20"/>
        <v>#REF!</v>
      </c>
      <c r="L172" s="2" t="e">
        <f t="shared" si="21"/>
        <v>#REF!</v>
      </c>
      <c r="M172" s="2" t="e">
        <f t="shared" si="22"/>
        <v>#REF!</v>
      </c>
    </row>
    <row r="173" spans="8:13" ht="12">
      <c r="H173" s="11"/>
      <c r="K173" s="1" t="e">
        <f t="shared" si="20"/>
        <v>#REF!</v>
      </c>
      <c r="L173" s="2" t="e">
        <f t="shared" si="21"/>
        <v>#REF!</v>
      </c>
      <c r="M173" s="2" t="e">
        <f t="shared" si="22"/>
        <v>#REF!</v>
      </c>
    </row>
    <row r="174" spans="8:13" ht="12">
      <c r="H174" s="11"/>
      <c r="K174" s="1" t="e">
        <f t="shared" si="20"/>
        <v>#REF!</v>
      </c>
      <c r="L174" s="2" t="e">
        <f t="shared" si="21"/>
        <v>#REF!</v>
      </c>
      <c r="M174" s="2" t="e">
        <f t="shared" si="22"/>
        <v>#REF!</v>
      </c>
    </row>
    <row r="175" spans="8:13" ht="12">
      <c r="H175" s="11"/>
      <c r="K175" s="1" t="e">
        <f t="shared" si="20"/>
        <v>#REF!</v>
      </c>
      <c r="L175" s="2" t="e">
        <f t="shared" si="21"/>
        <v>#REF!</v>
      </c>
      <c r="M175" s="2" t="e">
        <f t="shared" si="22"/>
        <v>#REF!</v>
      </c>
    </row>
    <row r="176" spans="8:13" ht="12">
      <c r="H176" s="11"/>
      <c r="K176" s="1" t="e">
        <f t="shared" si="20"/>
        <v>#REF!</v>
      </c>
      <c r="L176" s="2" t="e">
        <f t="shared" si="21"/>
        <v>#REF!</v>
      </c>
      <c r="M176" s="2" t="e">
        <f t="shared" si="22"/>
        <v>#REF!</v>
      </c>
    </row>
    <row r="177" spans="8:13" ht="12">
      <c r="H177" s="11"/>
      <c r="K177" s="1" t="e">
        <f t="shared" si="20"/>
        <v>#REF!</v>
      </c>
      <c r="L177" s="2" t="e">
        <f t="shared" si="21"/>
        <v>#REF!</v>
      </c>
      <c r="M177" s="2" t="e">
        <f t="shared" si="22"/>
        <v>#REF!</v>
      </c>
    </row>
    <row r="178" spans="8:13" ht="12">
      <c r="H178" s="11"/>
      <c r="K178" s="1" t="e">
        <f t="shared" si="20"/>
        <v>#REF!</v>
      </c>
      <c r="L178" s="2" t="e">
        <f t="shared" si="21"/>
        <v>#REF!</v>
      </c>
      <c r="M178" s="2" t="e">
        <f t="shared" si="22"/>
        <v>#REF!</v>
      </c>
    </row>
    <row r="179" spans="8:13" ht="12">
      <c r="H179" s="11"/>
      <c r="K179" s="1" t="e">
        <f t="shared" si="20"/>
        <v>#REF!</v>
      </c>
      <c r="L179" s="2" t="e">
        <f t="shared" si="21"/>
        <v>#REF!</v>
      </c>
      <c r="M179" s="2" t="e">
        <f t="shared" si="22"/>
        <v>#REF!</v>
      </c>
    </row>
    <row r="180" spans="8:13" ht="12">
      <c r="H180" s="11"/>
      <c r="K180" s="1" t="e">
        <f t="shared" si="20"/>
        <v>#REF!</v>
      </c>
      <c r="L180" s="2" t="e">
        <f t="shared" si="21"/>
        <v>#REF!</v>
      </c>
      <c r="M180" s="2" t="e">
        <f t="shared" si="22"/>
        <v>#REF!</v>
      </c>
    </row>
    <row r="181" spans="8:13" ht="12">
      <c r="H181" s="11"/>
      <c r="K181" s="1" t="e">
        <f t="shared" si="20"/>
        <v>#REF!</v>
      </c>
      <c r="L181" s="2" t="e">
        <f t="shared" si="21"/>
        <v>#REF!</v>
      </c>
      <c r="M181" s="2" t="e">
        <f t="shared" si="22"/>
        <v>#REF!</v>
      </c>
    </row>
    <row r="182" spans="8:13" ht="12">
      <c r="H182" s="11"/>
      <c r="K182" s="1" t="e">
        <f t="shared" si="20"/>
        <v>#REF!</v>
      </c>
      <c r="L182" s="2" t="e">
        <f t="shared" si="21"/>
        <v>#REF!</v>
      </c>
      <c r="M182" s="2" t="e">
        <f t="shared" si="22"/>
        <v>#REF!</v>
      </c>
    </row>
    <row r="183" spans="8:13" ht="12">
      <c r="H183" s="11"/>
      <c r="K183" s="1" t="e">
        <f t="shared" si="20"/>
        <v>#REF!</v>
      </c>
      <c r="L183" s="2" t="e">
        <f t="shared" si="21"/>
        <v>#REF!</v>
      </c>
      <c r="M183" s="2" t="e">
        <f t="shared" si="22"/>
        <v>#REF!</v>
      </c>
    </row>
    <row r="184" spans="8:13" ht="12">
      <c r="H184" s="11"/>
      <c r="K184" s="1" t="e">
        <f t="shared" si="20"/>
        <v>#REF!</v>
      </c>
      <c r="L184" s="2" t="e">
        <f t="shared" si="21"/>
        <v>#REF!</v>
      </c>
      <c r="M184" s="2" t="e">
        <f t="shared" si="22"/>
        <v>#REF!</v>
      </c>
    </row>
    <row r="185" spans="8:13" ht="12">
      <c r="H185" s="11"/>
      <c r="K185" s="1" t="e">
        <f t="shared" si="20"/>
        <v>#REF!</v>
      </c>
      <c r="L185" s="2" t="e">
        <f t="shared" si="21"/>
        <v>#REF!</v>
      </c>
      <c r="M185" s="2" t="e">
        <f t="shared" si="22"/>
        <v>#REF!</v>
      </c>
    </row>
    <row r="186" spans="8:13" ht="12">
      <c r="H186" s="11"/>
      <c r="K186" s="1" t="e">
        <f t="shared" si="20"/>
        <v>#REF!</v>
      </c>
      <c r="L186" s="2" t="e">
        <f t="shared" si="21"/>
        <v>#REF!</v>
      </c>
      <c r="M186" s="2" t="e">
        <f t="shared" si="22"/>
        <v>#REF!</v>
      </c>
    </row>
    <row r="189" ht="15.75" customHeight="1"/>
    <row r="191" ht="15.75" customHeight="1"/>
    <row r="192" ht="12" customHeight="1"/>
    <row r="204" ht="15" customHeight="1"/>
    <row r="205" ht="15.75" customHeight="1"/>
    <row r="206" ht="12" customHeight="1"/>
    <row r="208" ht="12" customHeight="1"/>
    <row r="215" ht="15" customHeight="1"/>
    <row r="220" ht="12" customHeight="1"/>
    <row r="222" ht="12" customHeight="1"/>
    <row r="232" spans="8:13" ht="12">
      <c r="H232" s="11"/>
      <c r="L232" s="2"/>
      <c r="M232" s="2"/>
    </row>
    <row r="233" spans="12:13" ht="12">
      <c r="L233" s="2"/>
      <c r="M233" s="2"/>
    </row>
    <row r="234" spans="12:13" ht="12">
      <c r="L234" s="2"/>
      <c r="M234" s="2"/>
    </row>
    <row r="235" spans="12:13" ht="12">
      <c r="L235" s="2"/>
      <c r="M235" s="2"/>
    </row>
    <row r="236" spans="12:13" ht="12">
      <c r="L236" s="2"/>
      <c r="M236" s="2"/>
    </row>
    <row r="237" spans="12:13" ht="12">
      <c r="L237" s="2"/>
      <c r="M237" s="2"/>
    </row>
    <row r="238" spans="12:13" ht="12">
      <c r="L238" s="2"/>
      <c r="M238" s="2"/>
    </row>
    <row r="239" spans="12:13" ht="12">
      <c r="L239" s="2"/>
      <c r="M239" s="2"/>
    </row>
    <row r="240" spans="12:13" ht="12">
      <c r="L240" s="2"/>
      <c r="M240" s="2"/>
    </row>
    <row r="241" spans="12:13" ht="12">
      <c r="L241" s="2"/>
      <c r="M241" s="2"/>
    </row>
  </sheetData>
  <sheetProtection/>
  <mergeCells count="42">
    <mergeCell ref="B104:B105"/>
    <mergeCell ref="C104:C105"/>
    <mergeCell ref="E104:E105"/>
    <mergeCell ref="F104:F105"/>
    <mergeCell ref="B102:D103"/>
    <mergeCell ref="E102:G103"/>
    <mergeCell ref="R17:S17"/>
    <mergeCell ref="R18:S18"/>
    <mergeCell ref="A10:A11"/>
    <mergeCell ref="E75:G75"/>
    <mergeCell ref="F76:F77"/>
    <mergeCell ref="E74:G74"/>
    <mergeCell ref="A75:A76"/>
    <mergeCell ref="B73:G73"/>
    <mergeCell ref="B74:D74"/>
    <mergeCell ref="B76:B77"/>
    <mergeCell ref="N1:O1"/>
    <mergeCell ref="E41:G42"/>
    <mergeCell ref="B12:D12"/>
    <mergeCell ref="E12:G12"/>
    <mergeCell ref="B13:B14"/>
    <mergeCell ref="C13:C14"/>
    <mergeCell ref="E13:E14"/>
    <mergeCell ref="F13:F14"/>
    <mergeCell ref="B10:G11"/>
    <mergeCell ref="B41:D42"/>
    <mergeCell ref="A8:G9"/>
    <mergeCell ref="O18:P18"/>
    <mergeCell ref="A42:A43"/>
    <mergeCell ref="A12:A13"/>
    <mergeCell ref="N2:O2"/>
    <mergeCell ref="N4:O4"/>
    <mergeCell ref="N5:O5"/>
    <mergeCell ref="N6:O6"/>
    <mergeCell ref="N3:O3"/>
    <mergeCell ref="C76:C77"/>
    <mergeCell ref="B43:B44"/>
    <mergeCell ref="C43:C44"/>
    <mergeCell ref="E43:E44"/>
    <mergeCell ref="F43:F44"/>
    <mergeCell ref="E76:E77"/>
    <mergeCell ref="B75:D75"/>
  </mergeCells>
  <printOptions/>
  <pageMargins left="0.7086614173228347" right="0.7086614173228347" top="0.7480314960629921" bottom="0.7480314960629921" header="0.31496062992125984" footer="0.31496062992125984"/>
  <pageSetup fitToHeight="0" horizontalDpi="180" verticalDpi="180" orientation="portrait" paperSize="9" scale="55" r:id="rId1"/>
  <rowBreaks count="1" manualBreakCount="1">
    <brk id="71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2010-05-27T06:02:35Z</cp:lastPrinted>
  <dcterms:created xsi:type="dcterms:W3CDTF">2006-09-28T05:33:49Z</dcterms:created>
  <dcterms:modified xsi:type="dcterms:W3CDTF">2021-04-28T04:07:12Z</dcterms:modified>
  <cp:category/>
  <cp:version/>
  <cp:contentType/>
  <cp:contentStatus/>
</cp:coreProperties>
</file>